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ocuments\!Сайт_Рабочий стол школы\Питание\"/>
    </mc:Choice>
  </mc:AlternateContent>
  <bookViews>
    <workbookView xWindow="0" yWindow="0" windowWidth="38400" windowHeight="18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0" i="1" l="1"/>
  <c r="B199" i="1" l="1"/>
  <c r="A199" i="1"/>
  <c r="L198" i="1"/>
  <c r="J198" i="1"/>
  <c r="I198" i="1"/>
  <c r="H198" i="1"/>
  <c r="G198" i="1"/>
  <c r="B189" i="1"/>
  <c r="A189" i="1"/>
  <c r="L188" i="1"/>
  <c r="J188" i="1"/>
  <c r="I188" i="1"/>
  <c r="I199" i="1" s="1"/>
  <c r="H188" i="1"/>
  <c r="G188" i="1"/>
  <c r="G199" i="1" s="1"/>
  <c r="B180" i="1"/>
  <c r="A180" i="1"/>
  <c r="L179" i="1"/>
  <c r="J179" i="1"/>
  <c r="I179" i="1"/>
  <c r="H179" i="1"/>
  <c r="G179" i="1"/>
  <c r="B170" i="1"/>
  <c r="A170" i="1"/>
  <c r="L169" i="1"/>
  <c r="J169" i="1"/>
  <c r="I169" i="1"/>
  <c r="I180" i="1" s="1"/>
  <c r="H169" i="1"/>
  <c r="G169" i="1"/>
  <c r="F169" i="1"/>
  <c r="B160" i="1"/>
  <c r="A160" i="1"/>
  <c r="J159" i="1"/>
  <c r="I159" i="1"/>
  <c r="H159" i="1"/>
  <c r="G159" i="1"/>
  <c r="B150" i="1"/>
  <c r="A150" i="1"/>
  <c r="L149" i="1"/>
  <c r="L160" i="1" s="1"/>
  <c r="J149" i="1"/>
  <c r="I149" i="1"/>
  <c r="I160" i="1" s="1"/>
  <c r="H149" i="1"/>
  <c r="G149" i="1"/>
  <c r="F149" i="1"/>
  <c r="B139" i="1"/>
  <c r="A139" i="1"/>
  <c r="J138" i="1"/>
  <c r="I138" i="1"/>
  <c r="H138" i="1"/>
  <c r="G138" i="1"/>
  <c r="F139" i="1"/>
  <c r="B129" i="1"/>
  <c r="A129" i="1"/>
  <c r="L128" i="1"/>
  <c r="J128" i="1"/>
  <c r="I128" i="1"/>
  <c r="I139" i="1" s="1"/>
  <c r="H128" i="1"/>
  <c r="H139" i="1" s="1"/>
  <c r="G128" i="1"/>
  <c r="B119" i="1"/>
  <c r="A119" i="1"/>
  <c r="L118" i="1"/>
  <c r="J118" i="1"/>
  <c r="H118" i="1"/>
  <c r="G118" i="1"/>
  <c r="B109" i="1"/>
  <c r="A109" i="1"/>
  <c r="L108" i="1"/>
  <c r="J108" i="1"/>
  <c r="I108" i="1"/>
  <c r="H108" i="1"/>
  <c r="G108" i="1"/>
  <c r="F108" i="1"/>
  <c r="B99" i="1"/>
  <c r="A99" i="1"/>
  <c r="L98" i="1"/>
  <c r="J98" i="1"/>
  <c r="I98" i="1"/>
  <c r="H98" i="1"/>
  <c r="G98" i="1"/>
  <c r="B90" i="1"/>
  <c r="A90" i="1"/>
  <c r="L89" i="1"/>
  <c r="J89" i="1"/>
  <c r="I89" i="1"/>
  <c r="H89" i="1"/>
  <c r="G89" i="1"/>
  <c r="F99" i="1"/>
  <c r="B80" i="1"/>
  <c r="A80" i="1"/>
  <c r="L79" i="1"/>
  <c r="J79" i="1"/>
  <c r="I79" i="1"/>
  <c r="H79" i="1"/>
  <c r="G79" i="1"/>
  <c r="B71" i="1"/>
  <c r="A71" i="1"/>
  <c r="L70" i="1"/>
  <c r="L80" i="1" s="1"/>
  <c r="I70" i="1"/>
  <c r="I80" i="1" s="1"/>
  <c r="H70" i="1"/>
  <c r="G70" i="1"/>
  <c r="B62" i="1"/>
  <c r="A62" i="1"/>
  <c r="L61" i="1"/>
  <c r="J61" i="1"/>
  <c r="I61" i="1"/>
  <c r="H61" i="1"/>
  <c r="G61" i="1"/>
  <c r="B53" i="1"/>
  <c r="A53" i="1"/>
  <c r="L52" i="1"/>
  <c r="J52" i="1"/>
  <c r="I52" i="1"/>
  <c r="H52" i="1"/>
  <c r="G52" i="1"/>
  <c r="F52" i="1"/>
  <c r="B43" i="1"/>
  <c r="A43" i="1"/>
  <c r="L42" i="1"/>
  <c r="J42" i="1"/>
  <c r="H42" i="1"/>
  <c r="G42" i="1"/>
  <c r="F43" i="1"/>
  <c r="B33" i="1"/>
  <c r="A33" i="1"/>
  <c r="L32" i="1"/>
  <c r="J32" i="1"/>
  <c r="I32" i="1"/>
  <c r="H32" i="1"/>
  <c r="G32" i="1"/>
  <c r="B24" i="1"/>
  <c r="A24" i="1"/>
  <c r="L23" i="1"/>
  <c r="J23" i="1"/>
  <c r="H23" i="1"/>
  <c r="G23" i="1"/>
  <c r="B15" i="1"/>
  <c r="A15" i="1"/>
  <c r="L14" i="1"/>
  <c r="J14" i="1"/>
  <c r="H14" i="1"/>
  <c r="L199" i="1" l="1"/>
  <c r="L180" i="1"/>
  <c r="H180" i="1"/>
  <c r="G180" i="1"/>
  <c r="F180" i="1"/>
  <c r="J160" i="1"/>
  <c r="H160" i="1"/>
  <c r="G160" i="1"/>
  <c r="F160" i="1"/>
  <c r="L99" i="1"/>
  <c r="H119" i="1"/>
  <c r="L139" i="1"/>
  <c r="J139" i="1"/>
  <c r="G139" i="1"/>
  <c r="J119" i="1"/>
  <c r="L119" i="1"/>
  <c r="I119" i="1"/>
  <c r="G119" i="1"/>
  <c r="F119" i="1"/>
  <c r="J99" i="1"/>
  <c r="I99" i="1"/>
  <c r="H99" i="1"/>
  <c r="G99" i="1"/>
  <c r="H80" i="1"/>
  <c r="J80" i="1"/>
  <c r="I43" i="1"/>
  <c r="G80" i="1"/>
  <c r="H199" i="1"/>
  <c r="F80" i="1"/>
  <c r="H62" i="1"/>
  <c r="F199" i="1"/>
  <c r="I24" i="1"/>
  <c r="J180" i="1"/>
  <c r="I62" i="1"/>
  <c r="F62" i="1"/>
  <c r="L62" i="1"/>
  <c r="G62" i="1"/>
  <c r="H43" i="1"/>
  <c r="L43" i="1"/>
  <c r="G43" i="1"/>
  <c r="H24" i="1"/>
  <c r="L24" i="1"/>
  <c r="J24" i="1"/>
  <c r="G24" i="1"/>
  <c r="F24" i="1"/>
  <c r="H200" i="1" l="1"/>
  <c r="I200" i="1"/>
  <c r="F200" i="1"/>
  <c r="G200" i="1"/>
  <c r="L200" i="1"/>
  <c r="J200" i="1"/>
</calcChain>
</file>

<file path=xl/sharedStrings.xml><?xml version="1.0" encoding="utf-8"?>
<sst xmlns="http://schemas.openxmlformats.org/spreadsheetml/2006/main" count="440" uniqueCount="149">
  <si>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</si>
  <si>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</si>
  <si>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</si>
  <si>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</si>
  <si>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</si>
  <si>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</si>
  <si>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</si>
  <si>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</si>
  <si>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</si>
  <si>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</si>
  <si>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</si>
  <si>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</si>
  <si>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</si>
  <si>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</si>
  <si>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</si>
  <si>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</si>
  <si>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</si>
  <si>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</si>
  <si>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</si>
  <si>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</si>
  <si>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</si>
  <si>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</si>
  <si>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</si>
  <si>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</si>
  <si>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</si>
  <si>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</si>
  <si>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</si>
  <si>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</si>
  <si>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</si>
  <si>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</si>
  <si>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</si>
  <si>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</si>
  <si>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</si>
  <si>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</si>
  <si>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</si>
  <si>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</si>
  <si>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</si>
  <si>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</si>
  <si>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</si>
  <si>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</si>
  <si>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сладкое</t>
  </si>
  <si>
    <t>Выпечка (кекс шоколадный)</t>
  </si>
  <si>
    <t>2,6</t>
  </si>
  <si>
    <t>54-4в/1</t>
  </si>
  <si>
    <t xml:space="preserve">Чай с сахаром </t>
  </si>
  <si>
    <t>200/7</t>
  </si>
  <si>
    <t>0,2</t>
  </si>
  <si>
    <t>54-2гн</t>
  </si>
  <si>
    <t xml:space="preserve">Хлеб пшеничный </t>
  </si>
  <si>
    <t>3,04</t>
  </si>
  <si>
    <t>пром.</t>
  </si>
  <si>
    <t>Хлеб ржанной</t>
  </si>
  <si>
    <t>1,52</t>
  </si>
  <si>
    <t>Овощи (нарезка) на выбор: огурец сежий, помидор свежий, перец сладкий или горошек (кукуруза) консервированные</t>
  </si>
  <si>
    <t>60</t>
  </si>
  <si>
    <t>54-2з</t>
  </si>
  <si>
    <t>Борщ с капустой, картофелем с мясом говядины/ сметана</t>
  </si>
  <si>
    <t>230/10/5</t>
  </si>
  <si>
    <t>54-2с</t>
  </si>
  <si>
    <t>Курица запеченая / соус сметанный/Макаронные изделия отварные</t>
  </si>
  <si>
    <t>90/25/150</t>
  </si>
  <si>
    <t>293/54-1/54-1г</t>
  </si>
  <si>
    <t xml:space="preserve">Компот из смеси сухофруктов </t>
  </si>
  <si>
    <t>54-1хн</t>
  </si>
  <si>
    <t>Хлеб пшеничный</t>
  </si>
  <si>
    <t>Плов (свинина постная) / соленый огурец</t>
  </si>
  <si>
    <t>150/10</t>
  </si>
  <si>
    <t>54-11м</t>
  </si>
  <si>
    <t>Фрукты</t>
  </si>
  <si>
    <t>Чай с лимоном и сахаром</t>
  </si>
  <si>
    <t>200/7/7</t>
  </si>
  <si>
    <t>54-3гн</t>
  </si>
  <si>
    <t>Суп из овощей</t>
  </si>
  <si>
    <t>54-17с</t>
  </si>
  <si>
    <t>Тефтели мясные/ соус красный основной/Каша гречневая рассыпчатая</t>
  </si>
  <si>
    <t>100/25/150</t>
  </si>
  <si>
    <t>54-8/16м /54-3соус/54-4г</t>
  </si>
  <si>
    <t>Кисель плодово-ягодный</t>
  </si>
  <si>
    <t>83-2011</t>
  </si>
  <si>
    <t>Макароны отварные с сыром</t>
  </si>
  <si>
    <t>54-3г</t>
  </si>
  <si>
    <t>Фрукты свежие (яблоко) или сок т/п 0,2л</t>
  </si>
  <si>
    <t>Фрукты свежие (яблоки)или сок т/п 0,2л</t>
  </si>
  <si>
    <t>Кофейный напиток с молоком</t>
  </si>
  <si>
    <t>54-23гн</t>
  </si>
  <si>
    <t>Щи из свежей капусты с мясом говядины/ Сметана</t>
  </si>
  <si>
    <t>Котлеты мясные/ соусом сметанным с томатом/Картофельное пюре</t>
  </si>
  <si>
    <t>54-4м/331/54-11г</t>
  </si>
  <si>
    <t>Компот из изюма</t>
  </si>
  <si>
    <t>54-4хн</t>
  </si>
  <si>
    <t>Биточки рубленные из куринного филе/ Свежий  огурец /  Соус сметанный/ Каша гречневая рассыпчатая</t>
  </si>
  <si>
    <t>50/20/25/150</t>
  </si>
  <si>
    <t>54-23м/54-2з/54-1/54-4г</t>
  </si>
  <si>
    <t>Чай с сахаром и лимоном</t>
  </si>
  <si>
    <t>Суп с горбушей</t>
  </si>
  <si>
    <t>54-32с</t>
  </si>
  <si>
    <t>Жаркое по-домашнему</t>
  </si>
  <si>
    <t>54-9м</t>
  </si>
  <si>
    <t>Компот из свежих яблок</t>
  </si>
  <si>
    <t>54-32хн</t>
  </si>
  <si>
    <t>Пудинг из творога с яблоками и сгущенным молоком</t>
  </si>
  <si>
    <t>54-4т</t>
  </si>
  <si>
    <t>Чай с сахаром</t>
  </si>
  <si>
    <t>Суп картофельный с горохом и курицей</t>
  </si>
  <si>
    <t>230/10</t>
  </si>
  <si>
    <t>54-8с</t>
  </si>
  <si>
    <t>Котлета рыбная/ Соус сметанный с томатом/Рис отварной</t>
  </si>
  <si>
    <t>54-3р/331/54-6г</t>
  </si>
  <si>
    <t>Напиток из шиповника</t>
  </si>
  <si>
    <t>54-13хн</t>
  </si>
  <si>
    <t>Мишенкова Е.Н.</t>
  </si>
  <si>
    <t>Каша жидкая молочная гречневая</t>
  </si>
  <si>
    <t>Выпечка (кекс песочный с изюмом)</t>
  </si>
  <si>
    <t>Суп картофельный с ламинарией и вареным яйцом</t>
  </si>
  <si>
    <t>54-18с</t>
  </si>
  <si>
    <t>Котлета мясная с соусом красным основным/Макароны отварные</t>
  </si>
  <si>
    <t>54-4м/54-3соус/54-1г</t>
  </si>
  <si>
    <t xml:space="preserve">Хлеб пшеничный, </t>
  </si>
  <si>
    <t xml:space="preserve">Хлеб ржанной </t>
  </si>
  <si>
    <t>Плов с курицей с соленым огурцом</t>
  </si>
  <si>
    <t>54-12м</t>
  </si>
  <si>
    <t>Чай с  сахаром</t>
  </si>
  <si>
    <t>Свекольник с мясом говядины</t>
  </si>
  <si>
    <t>54-23с</t>
  </si>
  <si>
    <t>Рыба, тушеная в томате с овощами /Картофель отварной с маслом сливочным</t>
  </si>
  <si>
    <t>90/150/5</t>
  </si>
  <si>
    <t>54-11р/125-2011</t>
  </si>
  <si>
    <t>Каша вязкая молочная пшеничная</t>
  </si>
  <si>
    <t>Чай с шиповником и сахаром</t>
  </si>
  <si>
    <t>Пирожок слоеный с начинкой</t>
  </si>
  <si>
    <t>54-13к</t>
  </si>
  <si>
    <t>Суп картофельный с макаронными изделиями ,с мясом  курицы</t>
  </si>
  <si>
    <t>54-7с</t>
  </si>
  <si>
    <t>Компот из свежих яблок с лимоном</t>
  </si>
  <si>
    <t>Какао с молоком</t>
  </si>
  <si>
    <t>Фрукты свежие (апельсин)или сок т,п 0,33л</t>
  </si>
  <si>
    <t>Фрукты свежие (апельсин)или сок т/п 0,33л</t>
  </si>
  <si>
    <t>Рассольник "Ленинградский" с мясом говядины со сметаной</t>
  </si>
  <si>
    <t>54-3с</t>
  </si>
  <si>
    <t>Оладьи из печени   с соусом сметанным/Рис отварной</t>
  </si>
  <si>
    <t>54-31м/54-1соус/54-6г</t>
  </si>
  <si>
    <t xml:space="preserve">Компот из  сухофруктов </t>
  </si>
  <si>
    <t>Тефтели мясные с соусом сметанным с томатом/ Каша гречневая рассыпчатая</t>
  </si>
  <si>
    <t>54-8м/331-2015/54-4г</t>
  </si>
  <si>
    <t>50/25/150</t>
  </si>
  <si>
    <t>Суп крестьянский с крупой (перловая)</t>
  </si>
  <si>
    <t>54-10с</t>
  </si>
  <si>
    <t>МАОУ СОШ № 13 им. П. А. Леонова г. Южно-Сахалинска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</si>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</sst>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 applyProtection="1">
      <protection locked="0"/>
    </xf>
    <xf numFmtId="0" fontId="1" fillId="0" borderId="2" xfId="0" applyFont="1" applyBorder="1"/>
    <xf numFmtId="49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left" vertical="center"/>
      <protection locked="0"/>
    </xf>
    <xf numFmtId="0" fontId="12" fillId="4" borderId="2" xfId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Гимназия Меню(кал.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91" zoomScaleNormal="9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 t="s">
        <v>147</v>
      </c>
      <c r="D1" s="66"/>
      <c r="E1" s="66"/>
      <c r="F1" s="12" t="s">
        <v>16</v>
      </c>
      <c r="G1" s="2" t="s">
        <v>17</v>
      </c>
      <c r="H1" s="67" t="s">
        <v>148</v>
      </c>
      <c r="I1" s="67"/>
      <c r="J1" s="67"/>
      <c r="K1" s="67"/>
    </row>
    <row r="2" spans="1:12" ht="18" x14ac:dyDescent="0.25">
      <c r="A2" s="35" t="s">
        <v>6</v>
      </c>
      <c r="C2" s="2"/>
      <c r="G2" s="2" t="s">
        <v>18</v>
      </c>
      <c r="H2" s="67" t="s">
        <v>110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55">
        <v>5</v>
      </c>
      <c r="H6" s="40">
        <v>5.8</v>
      </c>
      <c r="I6" s="40">
        <v>24.1</v>
      </c>
      <c r="J6" s="40">
        <v>168.9</v>
      </c>
      <c r="K6" s="41" t="s">
        <v>39</v>
      </c>
      <c r="L6" s="40">
        <v>69.05</v>
      </c>
    </row>
    <row r="7" spans="1:12" ht="14.5" x14ac:dyDescent="0.35">
      <c r="A7" s="23"/>
      <c r="B7" s="15"/>
      <c r="C7" s="11"/>
      <c r="D7" s="51" t="s">
        <v>40</v>
      </c>
      <c r="E7" s="57" t="s">
        <v>41</v>
      </c>
      <c r="F7" s="43">
        <v>60</v>
      </c>
      <c r="G7" s="53" t="s">
        <v>42</v>
      </c>
      <c r="H7" s="56">
        <v>12.83</v>
      </c>
      <c r="I7" s="54">
        <v>35</v>
      </c>
      <c r="J7" s="54">
        <v>306</v>
      </c>
      <c r="K7" s="44" t="s">
        <v>43</v>
      </c>
      <c r="L7" s="43">
        <v>35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58" t="s">
        <v>45</v>
      </c>
      <c r="G8" s="53" t="s">
        <v>46</v>
      </c>
      <c r="H8" s="54">
        <v>0</v>
      </c>
      <c r="I8" s="54">
        <v>12.9</v>
      </c>
      <c r="J8" s="54">
        <v>26.8</v>
      </c>
      <c r="K8" s="44" t="s">
        <v>47</v>
      </c>
      <c r="L8" s="43">
        <v>7</v>
      </c>
    </row>
    <row r="9" spans="1:12" ht="14.5" x14ac:dyDescent="0.35">
      <c r="A9" s="23"/>
      <c r="B9" s="15"/>
      <c r="C9" s="11"/>
      <c r="D9" s="7" t="s">
        <v>23</v>
      </c>
      <c r="E9" s="42" t="s">
        <v>48</v>
      </c>
      <c r="F9" s="43">
        <v>40</v>
      </c>
      <c r="G9" s="43" t="s">
        <v>49</v>
      </c>
      <c r="H9" s="54">
        <v>0.32</v>
      </c>
      <c r="I9" s="54">
        <v>19.68</v>
      </c>
      <c r="J9" s="54">
        <v>93.52</v>
      </c>
      <c r="K9" s="44" t="s">
        <v>50</v>
      </c>
      <c r="L9" s="43">
        <v>5</v>
      </c>
    </row>
    <row r="10" spans="1:12" ht="14.5" x14ac:dyDescent="0.35">
      <c r="A10" s="23"/>
      <c r="B10" s="15"/>
      <c r="C10" s="11"/>
      <c r="D10" s="52" t="s">
        <v>23</v>
      </c>
      <c r="E10" s="42" t="s">
        <v>51</v>
      </c>
      <c r="F10" s="43">
        <v>20</v>
      </c>
      <c r="G10" s="43" t="s">
        <v>52</v>
      </c>
      <c r="H10" s="54">
        <v>0.16</v>
      </c>
      <c r="I10" s="54">
        <v>9.84</v>
      </c>
      <c r="J10" s="54">
        <v>45.98</v>
      </c>
      <c r="K10" s="44" t="s">
        <v>50</v>
      </c>
      <c r="L10" s="43">
        <v>3</v>
      </c>
    </row>
    <row r="11" spans="1:12" ht="14.5" x14ac:dyDescent="0.3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4"/>
      <c r="B14" s="17"/>
      <c r="C14" s="8"/>
      <c r="D14" s="18" t="s">
        <v>32</v>
      </c>
      <c r="E14" s="9"/>
      <c r="F14" s="19">
        <v>527</v>
      </c>
      <c r="G14" s="19">
        <v>12.36</v>
      </c>
      <c r="H14" s="19">
        <f>SUM(H6:H13)</f>
        <v>19.11</v>
      </c>
      <c r="I14" s="19">
        <v>101.52</v>
      </c>
      <c r="J14" s="19">
        <f>SUM(J6:J13)</f>
        <v>641.20000000000005</v>
      </c>
      <c r="K14" s="25"/>
      <c r="L14" s="61">
        <f>SUM(L6:L13)</f>
        <v>119.05</v>
      </c>
    </row>
    <row r="15" spans="1:12" ht="25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53</v>
      </c>
      <c r="F15" s="54">
        <v>60</v>
      </c>
      <c r="G15" s="54">
        <v>0.5</v>
      </c>
      <c r="H15" s="54">
        <v>0.06</v>
      </c>
      <c r="I15" s="54">
        <v>0.85</v>
      </c>
      <c r="J15" s="54">
        <v>12</v>
      </c>
      <c r="K15" s="44" t="s">
        <v>55</v>
      </c>
      <c r="L15" s="43">
        <v>21</v>
      </c>
    </row>
    <row r="16" spans="1:12" ht="14.5" x14ac:dyDescent="0.35">
      <c r="A16" s="23"/>
      <c r="B16" s="15"/>
      <c r="C16" s="11"/>
      <c r="D16" s="7" t="s">
        <v>27</v>
      </c>
      <c r="E16" s="42" t="s">
        <v>56</v>
      </c>
      <c r="F16" s="43" t="s">
        <v>57</v>
      </c>
      <c r="G16" s="54">
        <v>9.61</v>
      </c>
      <c r="H16" s="54">
        <v>10.16</v>
      </c>
      <c r="I16" s="54">
        <v>11.82</v>
      </c>
      <c r="J16" s="43">
        <v>184.62</v>
      </c>
      <c r="K16" s="44" t="s">
        <v>58</v>
      </c>
      <c r="L16" s="43">
        <v>40</v>
      </c>
    </row>
    <row r="17" spans="1:12" ht="25" x14ac:dyDescent="0.35">
      <c r="A17" s="23"/>
      <c r="B17" s="15"/>
      <c r="C17" s="11"/>
      <c r="D17" s="7" t="s">
        <v>28</v>
      </c>
      <c r="E17" s="42" t="s">
        <v>59</v>
      </c>
      <c r="F17" s="43" t="s">
        <v>60</v>
      </c>
      <c r="G17" s="54">
        <v>14.66</v>
      </c>
      <c r="H17" s="54">
        <v>21.27</v>
      </c>
      <c r="I17" s="54">
        <v>39.29</v>
      </c>
      <c r="J17" s="54">
        <v>416.14</v>
      </c>
      <c r="K17" s="44" t="s">
        <v>61</v>
      </c>
      <c r="L17" s="43">
        <v>66.55</v>
      </c>
    </row>
    <row r="18" spans="1:12" ht="14.5" x14ac:dyDescent="0.35">
      <c r="A18" s="23"/>
      <c r="B18" s="15"/>
      <c r="C18" s="11"/>
      <c r="D18" s="7" t="s">
        <v>29</v>
      </c>
      <c r="E18" s="42" t="s">
        <v>62</v>
      </c>
      <c r="F18" s="43">
        <v>200</v>
      </c>
      <c r="G18" s="54">
        <v>0.5</v>
      </c>
      <c r="H18" s="54">
        <v>0</v>
      </c>
      <c r="I18" s="54">
        <v>19.8</v>
      </c>
      <c r="J18" s="43">
        <v>81</v>
      </c>
      <c r="K18" s="44" t="s">
        <v>63</v>
      </c>
      <c r="L18" s="43">
        <v>17</v>
      </c>
    </row>
    <row r="19" spans="1:12" ht="14.5" x14ac:dyDescent="0.35">
      <c r="A19" s="23"/>
      <c r="B19" s="15"/>
      <c r="C19" s="11"/>
      <c r="D19" s="7" t="s">
        <v>30</v>
      </c>
      <c r="E19" s="42" t="s">
        <v>64</v>
      </c>
      <c r="F19" s="43">
        <v>60</v>
      </c>
      <c r="G19" s="54">
        <v>4.5599999999999996</v>
      </c>
      <c r="H19" s="54">
        <v>0.48</v>
      </c>
      <c r="I19" s="54">
        <v>29.52</v>
      </c>
      <c r="J19" s="43">
        <v>140.28</v>
      </c>
      <c r="K19" s="44" t="s">
        <v>50</v>
      </c>
      <c r="L19" s="43">
        <v>6</v>
      </c>
    </row>
    <row r="20" spans="1:12" ht="14.5" x14ac:dyDescent="0.35">
      <c r="A20" s="23"/>
      <c r="B20" s="15"/>
      <c r="C20" s="11"/>
      <c r="D20" s="7" t="s">
        <v>31</v>
      </c>
      <c r="E20" s="42" t="s">
        <v>51</v>
      </c>
      <c r="F20" s="43">
        <v>30</v>
      </c>
      <c r="G20" s="54">
        <v>2.2799999999999998</v>
      </c>
      <c r="H20" s="54">
        <v>0.24</v>
      </c>
      <c r="I20" s="54">
        <v>14.76</v>
      </c>
      <c r="J20" s="43">
        <v>68.97</v>
      </c>
      <c r="K20" s="44" t="s">
        <v>50</v>
      </c>
      <c r="L20" s="43">
        <v>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v>860</v>
      </c>
      <c r="G23" s="19">
        <f>SUM(G15:G22)</f>
        <v>32.11</v>
      </c>
      <c r="H23" s="19">
        <f>SUM(H15:H22)</f>
        <v>32.21</v>
      </c>
      <c r="I23" s="19">
        <v>116.04</v>
      </c>
      <c r="J23" s="19">
        <f>SUM(J15:J22)</f>
        <v>903.01</v>
      </c>
      <c r="K23" s="25"/>
      <c r="L23" s="61">
        <f>SUM(L15:L22)</f>
        <v>153.55000000000001</v>
      </c>
    </row>
    <row r="24" spans="1:12" ht="15" thickBot="1" x14ac:dyDescent="0.3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F14+F23</f>
        <v>1387</v>
      </c>
      <c r="G24" s="32">
        <f>G14+G23</f>
        <v>44.47</v>
      </c>
      <c r="H24" s="32">
        <f>H14+H23</f>
        <v>51.32</v>
      </c>
      <c r="I24" s="32">
        <f>I14+I23</f>
        <v>217.56</v>
      </c>
      <c r="J24" s="32">
        <f>J14+J23</f>
        <v>1544.21</v>
      </c>
      <c r="K24" s="32"/>
      <c r="L24" s="32">
        <f>L14+L23</f>
        <v>272.60000000000002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 t="s">
        <v>66</v>
      </c>
      <c r="G25" s="55">
        <v>11.64</v>
      </c>
      <c r="H25" s="55">
        <v>11.05</v>
      </c>
      <c r="I25" s="55">
        <v>29.3</v>
      </c>
      <c r="J25" s="55">
        <v>262.23</v>
      </c>
      <c r="K25" s="41" t="s">
        <v>67</v>
      </c>
      <c r="L25" s="40">
        <v>66.05</v>
      </c>
    </row>
    <row r="26" spans="1:12" ht="14.5" x14ac:dyDescent="0.35">
      <c r="A26" s="14"/>
      <c r="B26" s="15"/>
      <c r="C26" s="11"/>
      <c r="D26" s="59" t="s">
        <v>68</v>
      </c>
      <c r="E26" s="42" t="s">
        <v>82</v>
      </c>
      <c r="F26" s="43">
        <v>150</v>
      </c>
      <c r="G26" s="54">
        <v>0.6</v>
      </c>
      <c r="H26" s="54">
        <v>0.6</v>
      </c>
      <c r="I26" s="54">
        <v>14.7</v>
      </c>
      <c r="J26" s="43">
        <v>70.5</v>
      </c>
      <c r="K26" s="44" t="s">
        <v>50</v>
      </c>
      <c r="L26" s="43">
        <v>35</v>
      </c>
    </row>
    <row r="27" spans="1:12" ht="14.5" x14ac:dyDescent="0.35">
      <c r="A27" s="14"/>
      <c r="B27" s="15"/>
      <c r="C27" s="11"/>
      <c r="D27" s="7" t="s">
        <v>22</v>
      </c>
      <c r="E27" s="42" t="s">
        <v>69</v>
      </c>
      <c r="F27" s="43" t="s">
        <v>70</v>
      </c>
      <c r="G27" s="54">
        <v>0.3</v>
      </c>
      <c r="H27" s="54">
        <v>0</v>
      </c>
      <c r="I27" s="54">
        <v>13.1</v>
      </c>
      <c r="J27" s="43">
        <v>27.9</v>
      </c>
      <c r="K27" s="44" t="s">
        <v>71</v>
      </c>
      <c r="L27" s="43">
        <v>10</v>
      </c>
    </row>
    <row r="28" spans="1:12" ht="14.5" x14ac:dyDescent="0.35">
      <c r="A28" s="14"/>
      <c r="B28" s="15"/>
      <c r="C28" s="11"/>
      <c r="D28" s="7" t="s">
        <v>23</v>
      </c>
      <c r="E28" s="42" t="s">
        <v>64</v>
      </c>
      <c r="F28" s="43">
        <v>40</v>
      </c>
      <c r="G28" s="54">
        <v>3.04</v>
      </c>
      <c r="H28" s="43">
        <v>0.32</v>
      </c>
      <c r="I28" s="43">
        <v>19.68</v>
      </c>
      <c r="J28" s="43">
        <v>93.52</v>
      </c>
      <c r="K28" s="44" t="s">
        <v>50</v>
      </c>
      <c r="L28" s="43">
        <v>5</v>
      </c>
    </row>
    <row r="29" spans="1:12" ht="14.5" x14ac:dyDescent="0.35">
      <c r="A29" s="14"/>
      <c r="B29" s="15"/>
      <c r="C29" s="11"/>
      <c r="D29" s="52" t="s">
        <v>23</v>
      </c>
      <c r="E29" s="42" t="s">
        <v>51</v>
      </c>
      <c r="F29" s="43">
        <v>20</v>
      </c>
      <c r="G29" s="54">
        <v>1.52</v>
      </c>
      <c r="H29" s="43">
        <v>0.16</v>
      </c>
      <c r="I29" s="43">
        <v>9.84</v>
      </c>
      <c r="J29" s="43">
        <v>45.98</v>
      </c>
      <c r="K29" s="44" t="s">
        <v>50</v>
      </c>
      <c r="L29" s="43">
        <v>3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v>584</v>
      </c>
      <c r="G32" s="19">
        <f t="shared" ref="G32" si="0">SUM(G25:G31)</f>
        <v>17.100000000000001</v>
      </c>
      <c r="H32" s="19">
        <f t="shared" ref="H32" si="1">SUM(H25:H31)</f>
        <v>12.13</v>
      </c>
      <c r="I32" s="19">
        <f t="shared" ref="I32" si="2">SUM(I25:I31)</f>
        <v>86.62</v>
      </c>
      <c r="J32" s="19">
        <f t="shared" ref="J32:L32" si="3">SUM(J25:J31)</f>
        <v>500.13</v>
      </c>
      <c r="K32" s="25"/>
      <c r="L32" s="61">
        <f t="shared" si="3"/>
        <v>119.05</v>
      </c>
    </row>
    <row r="33" spans="1:12" ht="2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 t="s">
        <v>54</v>
      </c>
      <c r="G33" s="54">
        <v>0.5</v>
      </c>
      <c r="H33" s="54">
        <v>0.06</v>
      </c>
      <c r="I33" s="54">
        <v>0.85</v>
      </c>
      <c r="J33" s="54">
        <v>12</v>
      </c>
      <c r="K33" s="44" t="s">
        <v>55</v>
      </c>
      <c r="L33" s="43">
        <v>21</v>
      </c>
    </row>
    <row r="34" spans="1:12" ht="14.5" x14ac:dyDescent="0.35">
      <c r="A34" s="14"/>
      <c r="B34" s="15"/>
      <c r="C34" s="11"/>
      <c r="D34" s="7" t="s">
        <v>27</v>
      </c>
      <c r="E34" s="42" t="s">
        <v>72</v>
      </c>
      <c r="F34" s="43">
        <v>230</v>
      </c>
      <c r="G34" s="54">
        <v>1.63</v>
      </c>
      <c r="H34" s="54">
        <v>4.28</v>
      </c>
      <c r="I34" s="54">
        <v>9.2899999999999991</v>
      </c>
      <c r="J34" s="43">
        <v>81.88</v>
      </c>
      <c r="K34" s="44" t="s">
        <v>73</v>
      </c>
      <c r="L34" s="43">
        <v>30</v>
      </c>
    </row>
    <row r="35" spans="1:12" ht="50" x14ac:dyDescent="0.35">
      <c r="A35" s="14"/>
      <c r="B35" s="15"/>
      <c r="C35" s="11"/>
      <c r="D35" s="7" t="s">
        <v>28</v>
      </c>
      <c r="E35" s="42" t="s">
        <v>74</v>
      </c>
      <c r="F35" s="43" t="s">
        <v>75</v>
      </c>
      <c r="G35" s="54">
        <v>22.8</v>
      </c>
      <c r="H35" s="54">
        <v>18.73</v>
      </c>
      <c r="I35" s="54">
        <v>46.56</v>
      </c>
      <c r="J35" s="43">
        <v>446.57</v>
      </c>
      <c r="K35" s="44" t="s">
        <v>76</v>
      </c>
      <c r="L35" s="43">
        <v>78.55</v>
      </c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 t="s">
        <v>77</v>
      </c>
      <c r="F37" s="43">
        <v>200</v>
      </c>
      <c r="G37" s="54">
        <v>0.31</v>
      </c>
      <c r="H37" s="54">
        <v>0</v>
      </c>
      <c r="I37" s="54">
        <v>39.4</v>
      </c>
      <c r="J37" s="43">
        <v>160</v>
      </c>
      <c r="K37" s="44" t="s">
        <v>78</v>
      </c>
      <c r="L37" s="43">
        <v>15</v>
      </c>
    </row>
    <row r="38" spans="1:12" ht="14.5" x14ac:dyDescent="0.35">
      <c r="A38" s="14"/>
      <c r="B38" s="15"/>
      <c r="C38" s="11"/>
      <c r="D38" s="7" t="s">
        <v>30</v>
      </c>
      <c r="E38" s="42" t="s">
        <v>64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140.28</v>
      </c>
      <c r="K38" s="44" t="s">
        <v>50</v>
      </c>
      <c r="L38" s="43">
        <v>6</v>
      </c>
    </row>
    <row r="39" spans="1:12" ht="14.5" x14ac:dyDescent="0.35">
      <c r="A39" s="14"/>
      <c r="B39" s="15"/>
      <c r="C39" s="11"/>
      <c r="D39" s="7" t="s">
        <v>31</v>
      </c>
      <c r="E39" s="42" t="s">
        <v>51</v>
      </c>
      <c r="F39" s="43">
        <v>30</v>
      </c>
      <c r="G39" s="43">
        <v>2.2799999999999998</v>
      </c>
      <c r="H39" s="43">
        <v>0.24</v>
      </c>
      <c r="I39" s="43">
        <v>14.76</v>
      </c>
      <c r="J39" s="43">
        <v>68.97</v>
      </c>
      <c r="K39" s="44" t="s">
        <v>50</v>
      </c>
      <c r="L39" s="43">
        <v>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v>855</v>
      </c>
      <c r="G42" s="19">
        <f t="shared" ref="G42" si="4">SUM(G33:G41)</f>
        <v>32.08</v>
      </c>
      <c r="H42" s="19">
        <f t="shared" ref="H42" si="5">SUM(H33:H41)</f>
        <v>23.79</v>
      </c>
      <c r="I42" s="19">
        <v>140.38</v>
      </c>
      <c r="J42" s="19">
        <f t="shared" ref="J42:L42" si="6">SUM(J33:J41)</f>
        <v>909.7</v>
      </c>
      <c r="K42" s="25"/>
      <c r="L42" s="61">
        <f t="shared" si="6"/>
        <v>153.55000000000001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1439</v>
      </c>
      <c r="G43" s="32">
        <f t="shared" ref="G43" si="7">G32+G42</f>
        <v>49.18</v>
      </c>
      <c r="H43" s="32">
        <f t="shared" ref="H43" si="8">H32+H42</f>
        <v>35.92</v>
      </c>
      <c r="I43" s="32">
        <f t="shared" ref="I43" si="9">I32+I42</f>
        <v>227</v>
      </c>
      <c r="J43" s="32">
        <v>1409.83</v>
      </c>
      <c r="K43" s="32"/>
      <c r="L43" s="32">
        <f t="shared" ref="L43" si="10">L32+L42</f>
        <v>272.60000000000002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150</v>
      </c>
      <c r="G44" s="55">
        <v>7.9</v>
      </c>
      <c r="H44" s="55">
        <v>6.8</v>
      </c>
      <c r="I44" s="55">
        <v>28.6</v>
      </c>
      <c r="J44" s="40">
        <v>207.7</v>
      </c>
      <c r="K44" s="41" t="s">
        <v>80</v>
      </c>
      <c r="L44" s="40">
        <v>56.05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83</v>
      </c>
      <c r="F46" s="43">
        <v>200</v>
      </c>
      <c r="G46" s="54">
        <v>3.8</v>
      </c>
      <c r="H46" s="54">
        <v>2.9</v>
      </c>
      <c r="I46" s="54">
        <v>11.3</v>
      </c>
      <c r="J46" s="43">
        <v>86</v>
      </c>
      <c r="K46" s="44" t="s">
        <v>84</v>
      </c>
      <c r="L46" s="43">
        <v>20</v>
      </c>
    </row>
    <row r="47" spans="1:12" ht="14.5" x14ac:dyDescent="0.35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3.04</v>
      </c>
      <c r="H47" s="43">
        <v>0.32</v>
      </c>
      <c r="I47" s="43">
        <v>19.68</v>
      </c>
      <c r="J47" s="43">
        <v>93.52</v>
      </c>
      <c r="K47" s="44" t="s">
        <v>50</v>
      </c>
      <c r="L47" s="43">
        <v>5</v>
      </c>
    </row>
    <row r="48" spans="1:12" ht="14.5" x14ac:dyDescent="0.35">
      <c r="A48" s="23"/>
      <c r="B48" s="15"/>
      <c r="C48" s="11"/>
      <c r="D48" s="52" t="s">
        <v>23</v>
      </c>
      <c r="E48" s="42" t="s">
        <v>51</v>
      </c>
      <c r="F48" s="43">
        <v>20</v>
      </c>
      <c r="G48" s="43">
        <v>1.52</v>
      </c>
      <c r="H48" s="43">
        <v>0.16</v>
      </c>
      <c r="I48" s="43">
        <v>9.84</v>
      </c>
      <c r="J48" s="43">
        <v>45.98</v>
      </c>
      <c r="K48" s="44" t="s">
        <v>50</v>
      </c>
      <c r="L48" s="43">
        <v>3</v>
      </c>
    </row>
    <row r="49" spans="1:12" ht="14.5" x14ac:dyDescent="0.35">
      <c r="A49" s="23"/>
      <c r="B49" s="15"/>
      <c r="C49" s="11"/>
      <c r="D49" s="7" t="s">
        <v>24</v>
      </c>
      <c r="E49" s="42" t="s">
        <v>81</v>
      </c>
      <c r="F49" s="43">
        <v>150</v>
      </c>
      <c r="G49" s="54">
        <v>0.6</v>
      </c>
      <c r="H49" s="54">
        <v>0.6</v>
      </c>
      <c r="I49" s="54">
        <v>14.7</v>
      </c>
      <c r="J49" s="43">
        <v>70.5</v>
      </c>
      <c r="K49" s="44" t="s">
        <v>50</v>
      </c>
      <c r="L49" s="43">
        <v>35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4"/>
      <c r="B52" s="17"/>
      <c r="C52" s="8"/>
      <c r="D52" s="18" t="s">
        <v>32</v>
      </c>
      <c r="E52" s="9"/>
      <c r="F52" s="19">
        <f>SUM(F44:F51)</f>
        <v>560</v>
      </c>
      <c r="G52" s="19">
        <f t="shared" ref="G52" si="11">SUM(G44:G51)</f>
        <v>16.86</v>
      </c>
      <c r="H52" s="19">
        <f t="shared" ref="H52" si="12">SUM(H44:H51)</f>
        <v>10.78</v>
      </c>
      <c r="I52" s="19">
        <f t="shared" ref="I52" si="13">SUM(I44:I51)</f>
        <v>84.12</v>
      </c>
      <c r="J52" s="19">
        <f t="shared" ref="J52:L52" si="14">SUM(J44:J51)</f>
        <v>503.7</v>
      </c>
      <c r="K52" s="25"/>
      <c r="L52" s="61">
        <f t="shared" si="14"/>
        <v>119.05</v>
      </c>
    </row>
    <row r="53" spans="1:12" ht="25" x14ac:dyDescent="0.3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53</v>
      </c>
      <c r="F53" s="54">
        <v>60</v>
      </c>
      <c r="G53" s="54">
        <v>0.5</v>
      </c>
      <c r="H53" s="54">
        <v>0.06</v>
      </c>
      <c r="I53" s="54">
        <v>0.85</v>
      </c>
      <c r="J53" s="54">
        <v>12</v>
      </c>
      <c r="K53" s="44" t="s">
        <v>55</v>
      </c>
      <c r="L53" s="43">
        <v>21</v>
      </c>
    </row>
    <row r="54" spans="1:12" ht="14.5" x14ac:dyDescent="0.35">
      <c r="A54" s="23"/>
      <c r="B54" s="15"/>
      <c r="C54" s="11"/>
      <c r="D54" s="7" t="s">
        <v>27</v>
      </c>
      <c r="E54" s="42" t="s">
        <v>85</v>
      </c>
      <c r="F54" s="43" t="s">
        <v>57</v>
      </c>
      <c r="G54" s="54">
        <v>9.5500000000000007</v>
      </c>
      <c r="H54" s="54">
        <v>11.19</v>
      </c>
      <c r="I54" s="54">
        <v>6.74</v>
      </c>
      <c r="J54" s="43">
        <v>166.13</v>
      </c>
      <c r="K54" s="44" t="s">
        <v>73</v>
      </c>
      <c r="L54" s="43">
        <v>40</v>
      </c>
    </row>
    <row r="55" spans="1:12" ht="37.5" x14ac:dyDescent="0.35">
      <c r="A55" s="23"/>
      <c r="B55" s="15"/>
      <c r="C55" s="11"/>
      <c r="D55" s="7" t="s">
        <v>28</v>
      </c>
      <c r="E55" s="42" t="s">
        <v>86</v>
      </c>
      <c r="F55" s="43" t="s">
        <v>60</v>
      </c>
      <c r="G55" s="54">
        <v>20.07</v>
      </c>
      <c r="H55" s="54">
        <v>22.17</v>
      </c>
      <c r="I55" s="54">
        <v>36.44</v>
      </c>
      <c r="J55" s="43">
        <v>424.99</v>
      </c>
      <c r="K55" s="44" t="s">
        <v>87</v>
      </c>
      <c r="L55" s="43">
        <v>73.55</v>
      </c>
    </row>
    <row r="56" spans="1:12" ht="14.5" x14ac:dyDescent="0.35">
      <c r="A56" s="23"/>
      <c r="B56" s="15"/>
      <c r="C56" s="11"/>
      <c r="D56" s="7" t="s">
        <v>29</v>
      </c>
      <c r="E56" s="42" t="s">
        <v>88</v>
      </c>
      <c r="F56" s="43">
        <v>200</v>
      </c>
      <c r="G56" s="54">
        <v>0.4</v>
      </c>
      <c r="H56" s="54">
        <v>0.1</v>
      </c>
      <c r="I56" s="54">
        <v>18.399999999999999</v>
      </c>
      <c r="J56" s="43">
        <v>75.8</v>
      </c>
      <c r="K56" s="44" t="s">
        <v>89</v>
      </c>
      <c r="L56" s="43">
        <v>10</v>
      </c>
    </row>
    <row r="57" spans="1:12" ht="14.5" x14ac:dyDescent="0.35">
      <c r="A57" s="23"/>
      <c r="B57" s="15"/>
      <c r="C57" s="11"/>
      <c r="D57" s="7" t="s">
        <v>30</v>
      </c>
      <c r="E57" s="42" t="s">
        <v>64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140.28</v>
      </c>
      <c r="K57" s="44" t="s">
        <v>50</v>
      </c>
      <c r="L57" s="43">
        <v>6</v>
      </c>
    </row>
    <row r="58" spans="1:12" ht="14.5" x14ac:dyDescent="0.35">
      <c r="A58" s="23"/>
      <c r="B58" s="15"/>
      <c r="C58" s="11"/>
      <c r="D58" s="7" t="s">
        <v>31</v>
      </c>
      <c r="E58" s="42" t="s">
        <v>51</v>
      </c>
      <c r="F58" s="43">
        <v>30</v>
      </c>
      <c r="G58" s="43">
        <v>2.2799999999999998</v>
      </c>
      <c r="H58" s="43">
        <v>0.24</v>
      </c>
      <c r="I58" s="43">
        <v>14.76</v>
      </c>
      <c r="J58" s="43">
        <v>68.97</v>
      </c>
      <c r="K58" s="44" t="s">
        <v>50</v>
      </c>
      <c r="L58" s="43">
        <v>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v>860</v>
      </c>
      <c r="G61" s="19">
        <f>SUM(G53:G60)</f>
        <v>37.36</v>
      </c>
      <c r="H61" s="19">
        <f>SUM(H53:H60)</f>
        <v>34.24</v>
      </c>
      <c r="I61" s="19">
        <f>SUM(I53:I60)</f>
        <v>106.71000000000001</v>
      </c>
      <c r="J61" s="19">
        <f>SUM(J53:J60)</f>
        <v>888.17</v>
      </c>
      <c r="K61" s="25"/>
      <c r="L61" s="61">
        <f>SUM(L53:L60)</f>
        <v>153.55000000000001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F52+F61</f>
        <v>1420</v>
      </c>
      <c r="G62" s="32">
        <f>G52+G61</f>
        <v>54.22</v>
      </c>
      <c r="H62" s="32">
        <f>H52+H61</f>
        <v>45.02</v>
      </c>
      <c r="I62" s="32">
        <f>I52+I61</f>
        <v>190.83</v>
      </c>
      <c r="J62" s="32">
        <v>1391.87</v>
      </c>
      <c r="K62" s="32"/>
      <c r="L62" s="32">
        <f>L52+L61</f>
        <v>272.60000000000002</v>
      </c>
    </row>
    <row r="63" spans="1:12" ht="37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 t="s">
        <v>91</v>
      </c>
      <c r="G63" s="55">
        <v>20.3</v>
      </c>
      <c r="H63" s="55">
        <v>10.93</v>
      </c>
      <c r="I63" s="55">
        <v>45.18</v>
      </c>
      <c r="J63" s="55">
        <v>344.03</v>
      </c>
      <c r="K63" s="41" t="s">
        <v>92</v>
      </c>
      <c r="L63" s="40">
        <v>101.05</v>
      </c>
    </row>
    <row r="64" spans="1:12" ht="14.5" x14ac:dyDescent="0.35">
      <c r="A64" s="23"/>
      <c r="B64" s="15"/>
      <c r="C64" s="11"/>
      <c r="D64" s="6" t="s">
        <v>22</v>
      </c>
      <c r="E64" s="42" t="s">
        <v>93</v>
      </c>
      <c r="F64" s="43" t="s">
        <v>70</v>
      </c>
      <c r="G64" s="54">
        <v>0.3</v>
      </c>
      <c r="H64" s="54">
        <v>0</v>
      </c>
      <c r="I64" s="54">
        <v>13.1</v>
      </c>
      <c r="J64" s="43">
        <v>27.9</v>
      </c>
      <c r="K64" s="44" t="s">
        <v>71</v>
      </c>
      <c r="L64" s="43">
        <v>10</v>
      </c>
    </row>
    <row r="65" spans="1:12" ht="14.5" x14ac:dyDescent="0.35">
      <c r="A65" s="23"/>
      <c r="B65" s="15"/>
      <c r="C65" s="11"/>
      <c r="D65" s="7" t="s">
        <v>23</v>
      </c>
      <c r="E65" s="42" t="s">
        <v>64</v>
      </c>
      <c r="F65" s="43">
        <v>40</v>
      </c>
      <c r="G65" s="43">
        <v>3.04</v>
      </c>
      <c r="H65" s="43">
        <v>0.32</v>
      </c>
      <c r="I65" s="43">
        <v>19.68</v>
      </c>
      <c r="J65" s="43">
        <v>93.52</v>
      </c>
      <c r="K65" s="44" t="s">
        <v>50</v>
      </c>
      <c r="L65" s="43">
        <v>5</v>
      </c>
    </row>
    <row r="66" spans="1:12" ht="14.5" x14ac:dyDescent="0.35">
      <c r="A66" s="23"/>
      <c r="B66" s="15"/>
      <c r="C66" s="11"/>
      <c r="D66" s="52" t="s">
        <v>23</v>
      </c>
      <c r="E66" s="42" t="s">
        <v>51</v>
      </c>
      <c r="F66" s="43">
        <v>20</v>
      </c>
      <c r="G66" s="43">
        <v>1.52</v>
      </c>
      <c r="H66" s="43">
        <v>0.16</v>
      </c>
      <c r="I66" s="43">
        <v>9.84</v>
      </c>
      <c r="J66" s="43">
        <v>45.98</v>
      </c>
      <c r="K66" s="44" t="s">
        <v>50</v>
      </c>
      <c r="L66" s="43">
        <v>3</v>
      </c>
    </row>
    <row r="67" spans="1:12" ht="14.5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v>519</v>
      </c>
      <c r="G70" s="19">
        <f>SUM(G63:G69)</f>
        <v>25.16</v>
      </c>
      <c r="H70" s="19">
        <f>SUM(H63:H69)</f>
        <v>11.41</v>
      </c>
      <c r="I70" s="19">
        <f>SUM(I63:I69)</f>
        <v>87.800000000000011</v>
      </c>
      <c r="J70" s="19">
        <f>SUM(J63:J69)</f>
        <v>511.42999999999995</v>
      </c>
      <c r="K70" s="25"/>
      <c r="L70" s="61">
        <f>SUM(L63:L69)</f>
        <v>119.05</v>
      </c>
    </row>
    <row r="71" spans="1:12" ht="2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 t="s">
        <v>54</v>
      </c>
      <c r="G71" s="54">
        <v>0.5</v>
      </c>
      <c r="H71" s="54">
        <v>0.06</v>
      </c>
      <c r="I71" s="54">
        <v>0.85</v>
      </c>
      <c r="J71" s="54">
        <v>12</v>
      </c>
      <c r="K71" s="44" t="s">
        <v>55</v>
      </c>
      <c r="L71" s="43">
        <v>21</v>
      </c>
    </row>
    <row r="72" spans="1:12" ht="14.5" x14ac:dyDescent="0.35">
      <c r="A72" s="23"/>
      <c r="B72" s="15"/>
      <c r="C72" s="11"/>
      <c r="D72" s="7" t="s">
        <v>27</v>
      </c>
      <c r="E72" s="42" t="s">
        <v>94</v>
      </c>
      <c r="F72" s="43">
        <v>230</v>
      </c>
      <c r="G72" s="54">
        <v>7.18</v>
      </c>
      <c r="H72" s="54">
        <v>3.4</v>
      </c>
      <c r="I72" s="54">
        <v>11.45</v>
      </c>
      <c r="J72" s="43">
        <v>104.99</v>
      </c>
      <c r="K72" s="44" t="s">
        <v>95</v>
      </c>
      <c r="L72" s="43">
        <v>40</v>
      </c>
    </row>
    <row r="73" spans="1:12" ht="14.5" x14ac:dyDescent="0.35">
      <c r="A73" s="23"/>
      <c r="B73" s="15"/>
      <c r="C73" s="11"/>
      <c r="D73" s="7" t="s">
        <v>28</v>
      </c>
      <c r="E73" s="42" t="s">
        <v>96</v>
      </c>
      <c r="F73" s="43">
        <v>200</v>
      </c>
      <c r="G73" s="54">
        <v>20.100000000000001</v>
      </c>
      <c r="H73" s="54">
        <v>18.7</v>
      </c>
      <c r="I73" s="54">
        <v>17.2</v>
      </c>
      <c r="J73" s="43">
        <v>318</v>
      </c>
      <c r="K73" s="44" t="s">
        <v>97</v>
      </c>
      <c r="L73" s="43">
        <v>68.55</v>
      </c>
    </row>
    <row r="74" spans="1:12" ht="14.5" x14ac:dyDescent="0.35">
      <c r="A74" s="23"/>
      <c r="B74" s="15"/>
      <c r="C74" s="11"/>
      <c r="D74" s="7" t="s">
        <v>29</v>
      </c>
      <c r="E74" s="42" t="s">
        <v>98</v>
      </c>
      <c r="F74" s="43">
        <v>200</v>
      </c>
      <c r="G74" s="54">
        <v>0.15</v>
      </c>
      <c r="H74" s="54">
        <v>0.14000000000000001</v>
      </c>
      <c r="I74" s="54">
        <v>9.93</v>
      </c>
      <c r="J74" s="43">
        <v>41.5</v>
      </c>
      <c r="K74" s="44" t="s">
        <v>99</v>
      </c>
      <c r="L74" s="43">
        <v>15</v>
      </c>
    </row>
    <row r="75" spans="1:12" ht="14.5" x14ac:dyDescent="0.35">
      <c r="A75" s="23"/>
      <c r="B75" s="15"/>
      <c r="C75" s="11"/>
      <c r="D75" s="7" t="s">
        <v>30</v>
      </c>
      <c r="E75" s="42" t="s">
        <v>64</v>
      </c>
      <c r="F75" s="43">
        <v>60</v>
      </c>
      <c r="G75" s="43">
        <v>4.5599999999999996</v>
      </c>
      <c r="H75" s="43">
        <v>0.48</v>
      </c>
      <c r="I75" s="43">
        <v>29.52</v>
      </c>
      <c r="J75" s="43">
        <v>140.28</v>
      </c>
      <c r="K75" s="44" t="s">
        <v>50</v>
      </c>
      <c r="L75" s="43">
        <v>6</v>
      </c>
    </row>
    <row r="76" spans="1:12" ht="14.5" x14ac:dyDescent="0.3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68.97</v>
      </c>
      <c r="K76" s="44" t="s">
        <v>50</v>
      </c>
      <c r="L76" s="43">
        <v>3</v>
      </c>
    </row>
    <row r="77" spans="1:12" ht="14.5" x14ac:dyDescent="0.3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4"/>
      <c r="B79" s="17"/>
      <c r="C79" s="8"/>
      <c r="D79" s="18" t="s">
        <v>32</v>
      </c>
      <c r="E79" s="9"/>
      <c r="F79" s="19">
        <v>780</v>
      </c>
      <c r="G79" s="19">
        <f>SUM(G71:G78)</f>
        <v>34.770000000000003</v>
      </c>
      <c r="H79" s="19">
        <f>SUM(H71:H78)</f>
        <v>23.02</v>
      </c>
      <c r="I79" s="19">
        <f>SUM(I71:I78)</f>
        <v>83.710000000000008</v>
      </c>
      <c r="J79" s="19">
        <f>SUM(J71:J78)</f>
        <v>685.74</v>
      </c>
      <c r="K79" s="25"/>
      <c r="L79" s="61">
        <f>SUM(L71:L78)</f>
        <v>153.55000000000001</v>
      </c>
    </row>
    <row r="80" spans="1:12" ht="15.75" customHeight="1" x14ac:dyDescent="0.25">
      <c r="A80" s="29">
        <f>A63</f>
        <v>1</v>
      </c>
      <c r="B80" s="30">
        <f>B63</f>
        <v>4</v>
      </c>
      <c r="C80" s="62" t="s">
        <v>4</v>
      </c>
      <c r="D80" s="63"/>
      <c r="E80" s="31"/>
      <c r="F80" s="32">
        <f>F70+F79</f>
        <v>1299</v>
      </c>
      <c r="G80" s="32">
        <f>G70+G79</f>
        <v>59.930000000000007</v>
      </c>
      <c r="H80" s="32">
        <f>H70+H79</f>
        <v>34.43</v>
      </c>
      <c r="I80" s="32">
        <f>I70+I79</f>
        <v>171.51000000000002</v>
      </c>
      <c r="J80" s="32">
        <f>J70+J79</f>
        <v>1197.17</v>
      </c>
      <c r="K80" s="32"/>
      <c r="L80" s="32">
        <f>L70+L79</f>
        <v>272.60000000000002</v>
      </c>
    </row>
    <row r="81" spans="1:12" ht="14.5" x14ac:dyDescent="0.35">
      <c r="A81" s="20">
        <v>1</v>
      </c>
      <c r="B81" s="21">
        <v>5</v>
      </c>
      <c r="C81" s="22" t="s">
        <v>20</v>
      </c>
      <c r="D81" s="5" t="s">
        <v>21</v>
      </c>
      <c r="E81" s="39" t="s">
        <v>100</v>
      </c>
      <c r="F81" s="40" t="s">
        <v>66</v>
      </c>
      <c r="G81" s="55">
        <v>24.29</v>
      </c>
      <c r="H81" s="55">
        <v>11.6</v>
      </c>
      <c r="I81" s="55">
        <v>26.44</v>
      </c>
      <c r="J81" s="40">
        <v>308.02</v>
      </c>
      <c r="K81" s="41" t="s">
        <v>101</v>
      </c>
      <c r="L81" s="40">
        <v>44.05</v>
      </c>
    </row>
    <row r="82" spans="1:12" ht="14.5" x14ac:dyDescent="0.3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7" t="s">
        <v>22</v>
      </c>
      <c r="E83" s="42" t="s">
        <v>102</v>
      </c>
      <c r="F83" s="43" t="s">
        <v>45</v>
      </c>
      <c r="G83" s="54">
        <v>0.2</v>
      </c>
      <c r="H83" s="54">
        <v>0</v>
      </c>
      <c r="I83" s="54">
        <v>12.9</v>
      </c>
      <c r="J83" s="43">
        <v>26.8</v>
      </c>
      <c r="K83" s="44" t="s">
        <v>47</v>
      </c>
      <c r="L83" s="43">
        <v>7</v>
      </c>
    </row>
    <row r="84" spans="1:12" ht="14.5" x14ac:dyDescent="0.35">
      <c r="A84" s="23"/>
      <c r="B84" s="15"/>
      <c r="C84" s="11"/>
      <c r="D84" s="7" t="s">
        <v>23</v>
      </c>
      <c r="E84" s="42" t="s">
        <v>64</v>
      </c>
      <c r="F84" s="43">
        <v>40</v>
      </c>
      <c r="G84" s="43">
        <v>3.04</v>
      </c>
      <c r="H84" s="43">
        <v>0.32</v>
      </c>
      <c r="I84" s="43">
        <v>19.68</v>
      </c>
      <c r="J84" s="43">
        <v>93.52</v>
      </c>
      <c r="K84" s="44" t="s">
        <v>50</v>
      </c>
      <c r="L84" s="43">
        <v>5</v>
      </c>
    </row>
    <row r="85" spans="1:12" ht="14.5" x14ac:dyDescent="0.35">
      <c r="A85" s="23"/>
      <c r="B85" s="15"/>
      <c r="C85" s="11"/>
      <c r="D85" s="52" t="s">
        <v>23</v>
      </c>
      <c r="E85" s="42" t="s">
        <v>51</v>
      </c>
      <c r="F85" s="43">
        <v>20</v>
      </c>
      <c r="G85" s="43">
        <v>1.52</v>
      </c>
      <c r="H85" s="43">
        <v>0.16</v>
      </c>
      <c r="I85" s="43">
        <v>9.84</v>
      </c>
      <c r="J85" s="43">
        <v>45.98</v>
      </c>
      <c r="K85" s="44" t="s">
        <v>50</v>
      </c>
      <c r="L85" s="43">
        <v>3</v>
      </c>
    </row>
    <row r="86" spans="1:12" ht="14.5" x14ac:dyDescent="0.35">
      <c r="A86" s="23"/>
      <c r="B86" s="15"/>
      <c r="C86" s="11"/>
      <c r="D86" s="7" t="s">
        <v>24</v>
      </c>
      <c r="E86" s="42" t="s">
        <v>136</v>
      </c>
      <c r="F86" s="43">
        <v>200</v>
      </c>
      <c r="G86" s="54">
        <v>2.16</v>
      </c>
      <c r="H86" s="54">
        <v>0.48</v>
      </c>
      <c r="I86" s="54">
        <v>19.440000000000001</v>
      </c>
      <c r="J86" s="43">
        <v>98</v>
      </c>
      <c r="K86" s="44" t="s">
        <v>50</v>
      </c>
      <c r="L86" s="43">
        <v>60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v>627</v>
      </c>
      <c r="G89" s="19">
        <f t="shared" ref="G89" si="15">SUM(G81:G88)</f>
        <v>31.209999999999997</v>
      </c>
      <c r="H89" s="19">
        <f t="shared" ref="H89" si="16">SUM(H81:H88)</f>
        <v>12.56</v>
      </c>
      <c r="I89" s="19">
        <f t="shared" ref="I89" si="17">SUM(I81:I88)</f>
        <v>88.3</v>
      </c>
      <c r="J89" s="19">
        <f t="shared" ref="J89:L89" si="18">SUM(J81:J88)</f>
        <v>572.31999999999994</v>
      </c>
      <c r="K89" s="25"/>
      <c r="L89" s="61">
        <f t="shared" si="18"/>
        <v>119.05</v>
      </c>
    </row>
    <row r="90" spans="1:12" ht="25" x14ac:dyDescent="0.3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 t="s">
        <v>53</v>
      </c>
      <c r="F90" s="43" t="s">
        <v>54</v>
      </c>
      <c r="G90" s="43">
        <v>0.5</v>
      </c>
      <c r="H90" s="43">
        <v>0.06</v>
      </c>
      <c r="I90" s="43">
        <v>0.85</v>
      </c>
      <c r="J90" s="43">
        <v>12</v>
      </c>
      <c r="K90" s="44" t="s">
        <v>55</v>
      </c>
      <c r="L90" s="43">
        <v>21</v>
      </c>
    </row>
    <row r="91" spans="1:12" ht="14.5" x14ac:dyDescent="0.35">
      <c r="A91" s="23"/>
      <c r="B91" s="15"/>
      <c r="C91" s="11"/>
      <c r="D91" s="7" t="s">
        <v>27</v>
      </c>
      <c r="E91" s="42" t="s">
        <v>103</v>
      </c>
      <c r="F91" s="43" t="s">
        <v>104</v>
      </c>
      <c r="G91" s="54">
        <v>11.81</v>
      </c>
      <c r="H91" s="54">
        <v>8.84</v>
      </c>
      <c r="I91" s="54">
        <v>18.72</v>
      </c>
      <c r="J91" s="43">
        <v>177.51</v>
      </c>
      <c r="K91" s="44" t="s">
        <v>105</v>
      </c>
      <c r="L91" s="43">
        <v>35</v>
      </c>
    </row>
    <row r="92" spans="1:12" ht="37.5" x14ac:dyDescent="0.35">
      <c r="A92" s="23"/>
      <c r="B92" s="15"/>
      <c r="C92" s="11"/>
      <c r="D92" s="7" t="s">
        <v>28</v>
      </c>
      <c r="E92" s="42" t="s">
        <v>106</v>
      </c>
      <c r="F92" s="43" t="s">
        <v>60</v>
      </c>
      <c r="G92" s="54">
        <v>16.920000000000002</v>
      </c>
      <c r="H92" s="54">
        <v>8.39</v>
      </c>
      <c r="I92" s="54">
        <v>46</v>
      </c>
      <c r="J92" s="43">
        <v>326.31</v>
      </c>
      <c r="K92" s="44" t="s">
        <v>107</v>
      </c>
      <c r="L92" s="43">
        <v>72.55</v>
      </c>
    </row>
    <row r="93" spans="1:12" ht="14.5" x14ac:dyDescent="0.35">
      <c r="A93" s="23"/>
      <c r="B93" s="15"/>
      <c r="C93" s="11"/>
      <c r="D93" s="7" t="s">
        <v>29</v>
      </c>
      <c r="E93" s="42" t="s">
        <v>108</v>
      </c>
      <c r="F93" s="43">
        <v>200</v>
      </c>
      <c r="G93" s="54">
        <v>0.6</v>
      </c>
      <c r="H93" s="54">
        <v>0.2</v>
      </c>
      <c r="I93" s="54">
        <v>15.2</v>
      </c>
      <c r="J93" s="43">
        <v>65.3</v>
      </c>
      <c r="K93" s="44" t="s">
        <v>109</v>
      </c>
      <c r="L93" s="43">
        <v>16</v>
      </c>
    </row>
    <row r="94" spans="1:12" ht="14.5" x14ac:dyDescent="0.35">
      <c r="A94" s="23"/>
      <c r="B94" s="15"/>
      <c r="C94" s="11"/>
      <c r="D94" s="7" t="s">
        <v>30</v>
      </c>
      <c r="E94" s="42" t="s">
        <v>64</v>
      </c>
      <c r="F94" s="43">
        <v>60</v>
      </c>
      <c r="G94" s="43">
        <v>4.5599999999999996</v>
      </c>
      <c r="H94" s="43">
        <v>0.48</v>
      </c>
      <c r="I94" s="43">
        <v>29.52</v>
      </c>
      <c r="J94" s="43">
        <v>140.28</v>
      </c>
      <c r="K94" s="44" t="s">
        <v>50</v>
      </c>
      <c r="L94" s="43">
        <v>6</v>
      </c>
    </row>
    <row r="95" spans="1:12" ht="14.5" x14ac:dyDescent="0.3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68.97</v>
      </c>
      <c r="K95" s="44" t="s">
        <v>50</v>
      </c>
      <c r="L95" s="43">
        <v>3</v>
      </c>
    </row>
    <row r="96" spans="1:12" ht="14.5" x14ac:dyDescent="0.3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4"/>
      <c r="B98" s="17"/>
      <c r="C98" s="8"/>
      <c r="D98" s="18" t="s">
        <v>32</v>
      </c>
      <c r="E98" s="9"/>
      <c r="F98" s="19">
        <v>855</v>
      </c>
      <c r="G98" s="19">
        <f>SUM(G90:G97)</f>
        <v>36.670000000000009</v>
      </c>
      <c r="H98" s="19">
        <f>SUM(H90:H97)</f>
        <v>18.209999999999997</v>
      </c>
      <c r="I98" s="19">
        <f>SUM(I90:I97)</f>
        <v>125.05</v>
      </c>
      <c r="J98" s="19">
        <f>SUM(J90:J97)</f>
        <v>790.36999999999989</v>
      </c>
      <c r="K98" s="25"/>
      <c r="L98" s="61">
        <f>SUM(L90:L97)</f>
        <v>153.55000000000001</v>
      </c>
    </row>
    <row r="99" spans="1:12" ht="15.75" customHeight="1" x14ac:dyDescent="0.25">
      <c r="A99" s="29">
        <f>A81</f>
        <v>1</v>
      </c>
      <c r="B99" s="30">
        <f>B81</f>
        <v>5</v>
      </c>
      <c r="C99" s="62" t="s">
        <v>4</v>
      </c>
      <c r="D99" s="63"/>
      <c r="E99" s="31"/>
      <c r="F99" s="32">
        <f>F89+F98</f>
        <v>1482</v>
      </c>
      <c r="G99" s="32">
        <f>G89+G98</f>
        <v>67.88000000000001</v>
      </c>
      <c r="H99" s="32">
        <f>H89+H98</f>
        <v>30.769999999999996</v>
      </c>
      <c r="I99" s="32">
        <f>I89+I98</f>
        <v>213.35</v>
      </c>
      <c r="J99" s="32">
        <f>J89+J98</f>
        <v>1362.6899999999998</v>
      </c>
      <c r="K99" s="32"/>
      <c r="L99" s="32">
        <f>L89+L98</f>
        <v>272.60000000000002</v>
      </c>
    </row>
    <row r="100" spans="1:12" ht="14.5" x14ac:dyDescent="0.35">
      <c r="A100" s="20">
        <v>2</v>
      </c>
      <c r="B100" s="21">
        <v>7</v>
      </c>
      <c r="C100" s="22" t="s">
        <v>20</v>
      </c>
      <c r="D100" s="5" t="s">
        <v>21</v>
      </c>
      <c r="E100" s="39" t="s">
        <v>111</v>
      </c>
      <c r="F100" s="40">
        <v>200</v>
      </c>
      <c r="G100" s="40">
        <v>7.1</v>
      </c>
      <c r="H100" s="40">
        <v>5.8</v>
      </c>
      <c r="I100" s="40">
        <v>26.6</v>
      </c>
      <c r="J100" s="40">
        <v>187.3</v>
      </c>
      <c r="K100" s="41" t="s">
        <v>101</v>
      </c>
      <c r="L100" s="40">
        <v>69.05</v>
      </c>
    </row>
    <row r="101" spans="1:12" ht="14.5" x14ac:dyDescent="0.3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3"/>
      <c r="B102" s="15"/>
      <c r="C102" s="11"/>
      <c r="D102" s="7" t="s">
        <v>22</v>
      </c>
      <c r="E102" s="42" t="s">
        <v>102</v>
      </c>
      <c r="F102" s="43">
        <v>207</v>
      </c>
      <c r="G102" s="43">
        <v>0.2</v>
      </c>
      <c r="H102" s="43">
        <v>0</v>
      </c>
      <c r="I102" s="43">
        <v>12.9</v>
      </c>
      <c r="J102" s="43">
        <v>26.8</v>
      </c>
      <c r="K102" s="44" t="s">
        <v>47</v>
      </c>
      <c r="L102" s="43">
        <v>7</v>
      </c>
    </row>
    <row r="103" spans="1:12" ht="14.5" x14ac:dyDescent="0.35">
      <c r="A103" s="23"/>
      <c r="B103" s="15"/>
      <c r="C103" s="11"/>
      <c r="D103" s="7" t="s">
        <v>23</v>
      </c>
      <c r="E103" s="42" t="s">
        <v>64</v>
      </c>
      <c r="F103" s="43">
        <v>40</v>
      </c>
      <c r="G103" s="43">
        <v>3.04</v>
      </c>
      <c r="H103" s="43">
        <v>0.32</v>
      </c>
      <c r="I103" s="43">
        <v>19.68</v>
      </c>
      <c r="J103" s="43">
        <v>93.52</v>
      </c>
      <c r="K103" s="44" t="s">
        <v>50</v>
      </c>
      <c r="L103" s="43">
        <v>5</v>
      </c>
    </row>
    <row r="104" spans="1:12" ht="14.5" x14ac:dyDescent="0.35">
      <c r="A104" s="23"/>
      <c r="B104" s="15"/>
      <c r="C104" s="11"/>
      <c r="D104" s="52" t="s">
        <v>23</v>
      </c>
      <c r="E104" s="42" t="s">
        <v>51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45.98</v>
      </c>
      <c r="K104" s="44" t="s">
        <v>50</v>
      </c>
      <c r="L104" s="43">
        <v>3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59" t="s">
        <v>40</v>
      </c>
      <c r="E106" s="42" t="s">
        <v>112</v>
      </c>
      <c r="F106" s="43">
        <v>60</v>
      </c>
      <c r="G106" s="54">
        <v>2.6</v>
      </c>
      <c r="H106" s="54">
        <v>12.83</v>
      </c>
      <c r="I106" s="54">
        <v>35</v>
      </c>
      <c r="J106" s="43">
        <v>204.2</v>
      </c>
      <c r="K106" s="44" t="s">
        <v>43</v>
      </c>
      <c r="L106" s="43">
        <v>35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SUM(F100:F107)</f>
        <v>527</v>
      </c>
      <c r="G108" s="19">
        <f t="shared" ref="G108:J108" si="19">SUM(G100:G107)</f>
        <v>14.459999999999999</v>
      </c>
      <c r="H108" s="19">
        <f t="shared" si="19"/>
        <v>19.11</v>
      </c>
      <c r="I108" s="19">
        <f t="shared" si="19"/>
        <v>104.02</v>
      </c>
      <c r="J108" s="19">
        <f t="shared" si="19"/>
        <v>557.79999999999995</v>
      </c>
      <c r="K108" s="25"/>
      <c r="L108" s="61">
        <f t="shared" ref="L108" si="20">SUM(L100:L107)</f>
        <v>119.05</v>
      </c>
    </row>
    <row r="109" spans="1:12" ht="25" x14ac:dyDescent="0.35">
      <c r="A109" s="26">
        <f>A100</f>
        <v>2</v>
      </c>
      <c r="B109" s="13">
        <f>B100</f>
        <v>7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0.5</v>
      </c>
      <c r="H109" s="43">
        <v>0.06</v>
      </c>
      <c r="I109" s="43">
        <v>0.85</v>
      </c>
      <c r="J109" s="43">
        <v>12</v>
      </c>
      <c r="K109" s="44" t="s">
        <v>55</v>
      </c>
      <c r="L109" s="43">
        <v>21</v>
      </c>
    </row>
    <row r="110" spans="1:12" ht="14.5" x14ac:dyDescent="0.35">
      <c r="A110" s="23"/>
      <c r="B110" s="15"/>
      <c r="C110" s="11"/>
      <c r="D110" s="7" t="s">
        <v>27</v>
      </c>
      <c r="E110" s="42" t="s">
        <v>113</v>
      </c>
      <c r="F110" s="43" t="s">
        <v>104</v>
      </c>
      <c r="G110" s="43">
        <v>1.72</v>
      </c>
      <c r="H110" s="43">
        <v>7.25</v>
      </c>
      <c r="I110" s="60">
        <v>10.95</v>
      </c>
      <c r="J110" s="43">
        <v>115.41</v>
      </c>
      <c r="K110" s="44" t="s">
        <v>114</v>
      </c>
      <c r="L110" s="43">
        <v>45</v>
      </c>
    </row>
    <row r="111" spans="1:12" ht="37.5" x14ac:dyDescent="0.35">
      <c r="A111" s="23"/>
      <c r="B111" s="15"/>
      <c r="C111" s="11"/>
      <c r="D111" s="7" t="s">
        <v>28</v>
      </c>
      <c r="E111" s="42" t="s">
        <v>115</v>
      </c>
      <c r="F111" s="43" t="s">
        <v>60</v>
      </c>
      <c r="G111" s="54">
        <v>22.66</v>
      </c>
      <c r="H111" s="54">
        <v>21.22</v>
      </c>
      <c r="I111" s="54">
        <v>49.91</v>
      </c>
      <c r="J111" s="43">
        <v>494.97</v>
      </c>
      <c r="K111" s="44" t="s">
        <v>116</v>
      </c>
      <c r="L111" s="43">
        <v>62.55</v>
      </c>
    </row>
    <row r="112" spans="1:12" ht="14.5" x14ac:dyDescent="0.3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 t="s">
        <v>108</v>
      </c>
      <c r="F113" s="43">
        <v>200</v>
      </c>
      <c r="G113" s="43">
        <v>0.6</v>
      </c>
      <c r="H113" s="43">
        <v>0.2</v>
      </c>
      <c r="I113" s="43">
        <v>15.2</v>
      </c>
      <c r="J113" s="43">
        <v>65.3</v>
      </c>
      <c r="K113" s="44" t="s">
        <v>109</v>
      </c>
      <c r="L113" s="43">
        <v>16</v>
      </c>
    </row>
    <row r="114" spans="1:12" ht="14.5" x14ac:dyDescent="0.35">
      <c r="A114" s="23"/>
      <c r="B114" s="15"/>
      <c r="C114" s="11"/>
      <c r="D114" s="7" t="s">
        <v>30</v>
      </c>
      <c r="E114" s="42" t="s">
        <v>117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140.28</v>
      </c>
      <c r="K114" s="44" t="s">
        <v>50</v>
      </c>
      <c r="L114" s="43">
        <v>6</v>
      </c>
    </row>
    <row r="115" spans="1:12" ht="14.5" x14ac:dyDescent="0.35">
      <c r="A115" s="23"/>
      <c r="B115" s="15"/>
      <c r="C115" s="11"/>
      <c r="D115" s="7" t="s">
        <v>31</v>
      </c>
      <c r="E115" s="42" t="s">
        <v>118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68.97</v>
      </c>
      <c r="K115" s="44" t="s">
        <v>50</v>
      </c>
      <c r="L115" s="43">
        <v>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v>855</v>
      </c>
      <c r="G118" s="19">
        <f t="shared" ref="G118:J118" si="21">SUM(G109:G117)</f>
        <v>32.32</v>
      </c>
      <c r="H118" s="19">
        <f t="shared" si="21"/>
        <v>29.449999999999996</v>
      </c>
      <c r="I118" s="19">
        <v>121.19</v>
      </c>
      <c r="J118" s="19">
        <f t="shared" si="21"/>
        <v>896.93</v>
      </c>
      <c r="K118" s="25"/>
      <c r="L118" s="61">
        <f t="shared" ref="L118" si="22">SUM(L109:L117)</f>
        <v>153.55000000000001</v>
      </c>
    </row>
    <row r="119" spans="1:12" ht="14.5" x14ac:dyDescent="0.25">
      <c r="A119" s="29">
        <f>A100</f>
        <v>2</v>
      </c>
      <c r="B119" s="30">
        <f>B100</f>
        <v>7</v>
      </c>
      <c r="C119" s="62" t="s">
        <v>4</v>
      </c>
      <c r="D119" s="63"/>
      <c r="E119" s="31"/>
      <c r="F119" s="32">
        <f>F108+F118</f>
        <v>1382</v>
      </c>
      <c r="G119" s="32">
        <f t="shared" ref="G119" si="23">G108+G118</f>
        <v>46.78</v>
      </c>
      <c r="H119" s="32">
        <f t="shared" ref="H119" si="24">H108+H118</f>
        <v>48.559999999999995</v>
      </c>
      <c r="I119" s="32">
        <f t="shared" ref="I119" si="25">I108+I118</f>
        <v>225.20999999999998</v>
      </c>
      <c r="J119" s="32">
        <f t="shared" ref="J119:L119" si="26">J108+J118</f>
        <v>1454.73</v>
      </c>
      <c r="K119" s="32"/>
      <c r="L119" s="32">
        <f t="shared" si="26"/>
        <v>272.60000000000002</v>
      </c>
    </row>
    <row r="120" spans="1:12" ht="14.5" x14ac:dyDescent="0.35">
      <c r="A120" s="14">
        <v>2</v>
      </c>
      <c r="B120" s="15">
        <v>8</v>
      </c>
      <c r="C120" s="22" t="s">
        <v>20</v>
      </c>
      <c r="D120" s="5" t="s">
        <v>21</v>
      </c>
      <c r="E120" s="39" t="s">
        <v>119</v>
      </c>
      <c r="F120" s="40" t="s">
        <v>66</v>
      </c>
      <c r="G120" s="55">
        <v>20.64</v>
      </c>
      <c r="H120" s="40">
        <v>6.1</v>
      </c>
      <c r="I120" s="40">
        <v>25.25</v>
      </c>
      <c r="J120" s="40">
        <v>236.95</v>
      </c>
      <c r="K120" s="41" t="s">
        <v>120</v>
      </c>
      <c r="L120" s="40">
        <v>69.05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121</v>
      </c>
      <c r="F122" s="43" t="s">
        <v>45</v>
      </c>
      <c r="G122" s="43">
        <v>0.2</v>
      </c>
      <c r="H122" s="43">
        <v>0</v>
      </c>
      <c r="I122" s="43">
        <v>12.9</v>
      </c>
      <c r="J122" s="43">
        <v>26.8</v>
      </c>
      <c r="K122" s="44" t="s">
        <v>47</v>
      </c>
      <c r="L122" s="43">
        <v>7</v>
      </c>
    </row>
    <row r="123" spans="1:12" ht="14.5" x14ac:dyDescent="0.35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93.52</v>
      </c>
      <c r="K123" s="44" t="s">
        <v>50</v>
      </c>
      <c r="L123" s="43">
        <v>5</v>
      </c>
    </row>
    <row r="124" spans="1:12" ht="14.5" x14ac:dyDescent="0.35">
      <c r="A124" s="14"/>
      <c r="B124" s="15"/>
      <c r="C124" s="11"/>
      <c r="D124" s="52" t="s">
        <v>23</v>
      </c>
      <c r="E124" s="42" t="s">
        <v>51</v>
      </c>
      <c r="F124" s="43">
        <v>20</v>
      </c>
      <c r="G124" s="43">
        <v>1.52</v>
      </c>
      <c r="H124" s="43">
        <v>0.16</v>
      </c>
      <c r="I124" s="43">
        <v>9.84</v>
      </c>
      <c r="J124" s="43">
        <v>45.98</v>
      </c>
      <c r="K124" s="44" t="s">
        <v>50</v>
      </c>
      <c r="L124" s="43">
        <v>3</v>
      </c>
    </row>
    <row r="125" spans="1:12" ht="14.5" x14ac:dyDescent="0.35">
      <c r="A125" s="14"/>
      <c r="B125" s="15"/>
      <c r="C125" s="11"/>
      <c r="D125" s="7" t="s">
        <v>24</v>
      </c>
      <c r="E125" s="42" t="s">
        <v>81</v>
      </c>
      <c r="F125" s="43">
        <v>150</v>
      </c>
      <c r="G125" s="43">
        <v>0.6</v>
      </c>
      <c r="H125" s="43">
        <v>0.6</v>
      </c>
      <c r="I125" s="43">
        <v>14.7</v>
      </c>
      <c r="J125" s="43">
        <v>70.5</v>
      </c>
      <c r="K125" s="44" t="s">
        <v>50</v>
      </c>
      <c r="L125" s="43">
        <v>35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6"/>
      <c r="B128" s="17"/>
      <c r="C128" s="8"/>
      <c r="D128" s="18" t="s">
        <v>32</v>
      </c>
      <c r="E128" s="9"/>
      <c r="F128" s="19">
        <v>577</v>
      </c>
      <c r="G128" s="19">
        <f t="shared" ref="G128:J128" si="27">SUM(G120:G127)</f>
        <v>26</v>
      </c>
      <c r="H128" s="19">
        <f t="shared" si="27"/>
        <v>7.18</v>
      </c>
      <c r="I128" s="19">
        <f t="shared" si="27"/>
        <v>82.37</v>
      </c>
      <c r="J128" s="19">
        <f t="shared" si="27"/>
        <v>473.75</v>
      </c>
      <c r="K128" s="25"/>
      <c r="L128" s="61">
        <f t="shared" ref="L128" si="28">SUM(L120:L127)</f>
        <v>119.05</v>
      </c>
    </row>
    <row r="129" spans="1:12" ht="25" x14ac:dyDescent="0.35">
      <c r="A129" s="13">
        <f>A120</f>
        <v>2</v>
      </c>
      <c r="B129" s="13">
        <f>B120</f>
        <v>8</v>
      </c>
      <c r="C129" s="10" t="s">
        <v>25</v>
      </c>
      <c r="D129" s="7" t="s">
        <v>26</v>
      </c>
      <c r="E129" s="42" t="s">
        <v>53</v>
      </c>
      <c r="F129" s="43">
        <v>60</v>
      </c>
      <c r="G129" s="43">
        <v>0.5</v>
      </c>
      <c r="H129" s="43">
        <v>0.06</v>
      </c>
      <c r="I129" s="43">
        <v>0.85</v>
      </c>
      <c r="J129" s="43">
        <v>12</v>
      </c>
      <c r="K129" s="44" t="s">
        <v>55</v>
      </c>
      <c r="L129" s="43">
        <v>21</v>
      </c>
    </row>
    <row r="130" spans="1:12" ht="14.5" x14ac:dyDescent="0.35">
      <c r="A130" s="14"/>
      <c r="B130" s="15"/>
      <c r="C130" s="11"/>
      <c r="D130" s="7" t="s">
        <v>27</v>
      </c>
      <c r="E130" s="42" t="s">
        <v>122</v>
      </c>
      <c r="F130" s="43" t="s">
        <v>104</v>
      </c>
      <c r="G130" s="43">
        <v>9.5</v>
      </c>
      <c r="H130" s="43">
        <v>6.9</v>
      </c>
      <c r="I130" s="43">
        <v>13.02</v>
      </c>
      <c r="J130" s="43">
        <v>243.68</v>
      </c>
      <c r="K130" s="44" t="s">
        <v>123</v>
      </c>
      <c r="L130" s="43">
        <v>45</v>
      </c>
    </row>
    <row r="131" spans="1:12" ht="25" x14ac:dyDescent="0.35">
      <c r="A131" s="14"/>
      <c r="B131" s="15"/>
      <c r="C131" s="11"/>
      <c r="D131" s="7" t="s">
        <v>28</v>
      </c>
      <c r="E131" s="42" t="s">
        <v>124</v>
      </c>
      <c r="F131" s="43" t="s">
        <v>125</v>
      </c>
      <c r="G131" s="43">
        <v>15.29</v>
      </c>
      <c r="H131" s="54">
        <v>15.7</v>
      </c>
      <c r="I131" s="43">
        <v>26.38</v>
      </c>
      <c r="J131" s="43">
        <v>455.77</v>
      </c>
      <c r="K131" s="44" t="s">
        <v>126</v>
      </c>
      <c r="L131" s="43">
        <v>63.55</v>
      </c>
    </row>
    <row r="132" spans="1:12" ht="14.5" x14ac:dyDescent="0.3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29</v>
      </c>
      <c r="E133" s="42" t="s">
        <v>88</v>
      </c>
      <c r="F133" s="43">
        <v>200</v>
      </c>
      <c r="G133" s="43">
        <v>0.4</v>
      </c>
      <c r="H133" s="43">
        <v>0.1</v>
      </c>
      <c r="I133" s="43">
        <v>18.399999999999999</v>
      </c>
      <c r="J133" s="43">
        <v>75.8</v>
      </c>
      <c r="K133" s="44" t="s">
        <v>89</v>
      </c>
      <c r="L133" s="43">
        <v>15</v>
      </c>
    </row>
    <row r="134" spans="1:12" ht="14.5" x14ac:dyDescent="0.35">
      <c r="A134" s="14"/>
      <c r="B134" s="15"/>
      <c r="C134" s="11"/>
      <c r="D134" s="7" t="s">
        <v>30</v>
      </c>
      <c r="E134" s="42" t="s">
        <v>64</v>
      </c>
      <c r="F134" s="43">
        <v>60</v>
      </c>
      <c r="G134" s="43">
        <v>4.5599999999999996</v>
      </c>
      <c r="H134" s="43">
        <v>0.48</v>
      </c>
      <c r="I134" s="43">
        <v>29.52</v>
      </c>
      <c r="J134" s="43">
        <v>140.28</v>
      </c>
      <c r="K134" s="44" t="s">
        <v>50</v>
      </c>
      <c r="L134" s="43">
        <v>6</v>
      </c>
    </row>
    <row r="135" spans="1:12" ht="14.5" x14ac:dyDescent="0.35">
      <c r="A135" s="14"/>
      <c r="B135" s="15"/>
      <c r="C135" s="11"/>
      <c r="D135" s="7" t="s">
        <v>31</v>
      </c>
      <c r="E135" s="42" t="s">
        <v>51</v>
      </c>
      <c r="F135" s="43">
        <v>30</v>
      </c>
      <c r="G135" s="43">
        <v>2.2799999999999998</v>
      </c>
      <c r="H135" s="43">
        <v>0.24</v>
      </c>
      <c r="I135" s="43">
        <v>14.76</v>
      </c>
      <c r="J135" s="43">
        <v>68.97</v>
      </c>
      <c r="K135" s="44" t="s">
        <v>50</v>
      </c>
      <c r="L135" s="43">
        <v>3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6"/>
      <c r="B138" s="17"/>
      <c r="C138" s="8"/>
      <c r="D138" s="18" t="s">
        <v>32</v>
      </c>
      <c r="E138" s="9"/>
      <c r="F138" s="19">
        <v>835</v>
      </c>
      <c r="G138" s="19">
        <f t="shared" ref="G138:J138" si="29">SUM(G129:G137)</f>
        <v>32.529999999999994</v>
      </c>
      <c r="H138" s="19">
        <f t="shared" si="29"/>
        <v>23.48</v>
      </c>
      <c r="I138" s="19">
        <f t="shared" si="29"/>
        <v>102.93</v>
      </c>
      <c r="J138" s="19">
        <f t="shared" si="29"/>
        <v>996.5</v>
      </c>
      <c r="K138" s="25"/>
      <c r="L138" s="61">
        <v>153.55000000000001</v>
      </c>
    </row>
    <row r="139" spans="1:12" ht="14.5" x14ac:dyDescent="0.25">
      <c r="A139" s="33">
        <f>A120</f>
        <v>2</v>
      </c>
      <c r="B139" s="33">
        <f>B120</f>
        <v>8</v>
      </c>
      <c r="C139" s="62" t="s">
        <v>4</v>
      </c>
      <c r="D139" s="63"/>
      <c r="E139" s="31"/>
      <c r="F139" s="32">
        <f>F128+F138</f>
        <v>1412</v>
      </c>
      <c r="G139" s="32">
        <f t="shared" ref="G139" si="30">G128+G138</f>
        <v>58.529999999999994</v>
      </c>
      <c r="H139" s="32">
        <f t="shared" ref="H139" si="31">H128+H138</f>
        <v>30.66</v>
      </c>
      <c r="I139" s="32">
        <f t="shared" ref="I139" si="32">I128+I138</f>
        <v>185.3</v>
      </c>
      <c r="J139" s="32">
        <f t="shared" ref="J139:L139" si="33">J128+J138</f>
        <v>1470.25</v>
      </c>
      <c r="K139" s="32"/>
      <c r="L139" s="32">
        <f t="shared" si="33"/>
        <v>272.60000000000002</v>
      </c>
    </row>
    <row r="140" spans="1:12" ht="14.5" x14ac:dyDescent="0.35">
      <c r="A140" s="20">
        <v>2</v>
      </c>
      <c r="B140" s="21">
        <v>9</v>
      </c>
      <c r="C140" s="22" t="s">
        <v>20</v>
      </c>
      <c r="D140" s="5" t="s">
        <v>21</v>
      </c>
      <c r="E140" s="39" t="s">
        <v>127</v>
      </c>
      <c r="F140" s="40">
        <v>200</v>
      </c>
      <c r="G140" s="40">
        <v>8.1999999999999993</v>
      </c>
      <c r="H140" s="40">
        <v>9.1999999999999993</v>
      </c>
      <c r="I140" s="40">
        <v>38.6</v>
      </c>
      <c r="J140" s="40">
        <v>270.3</v>
      </c>
      <c r="K140" s="41" t="s">
        <v>130</v>
      </c>
      <c r="L140" s="40">
        <v>64.05</v>
      </c>
    </row>
    <row r="141" spans="1:12" ht="14.5" x14ac:dyDescent="0.3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22</v>
      </c>
      <c r="E142" s="42" t="s">
        <v>128</v>
      </c>
      <c r="F142" s="43">
        <v>207</v>
      </c>
      <c r="G142" s="43">
        <v>0.3</v>
      </c>
      <c r="H142" s="43">
        <v>0.1</v>
      </c>
      <c r="I142" s="43">
        <v>13.8</v>
      </c>
      <c r="J142" s="43">
        <v>54.2</v>
      </c>
      <c r="K142" s="44" t="s">
        <v>47</v>
      </c>
      <c r="L142" s="43">
        <v>12</v>
      </c>
    </row>
    <row r="143" spans="1:12" ht="15.75" customHeight="1" x14ac:dyDescent="0.35">
      <c r="A143" s="23"/>
      <c r="B143" s="15"/>
      <c r="C143" s="11"/>
      <c r="D143" s="7" t="s">
        <v>23</v>
      </c>
      <c r="E143" s="42" t="s">
        <v>64</v>
      </c>
      <c r="F143" s="43">
        <v>40</v>
      </c>
      <c r="G143" s="43">
        <v>3.04</v>
      </c>
      <c r="H143" s="43">
        <v>0.32</v>
      </c>
      <c r="I143" s="43">
        <v>19.68</v>
      </c>
      <c r="J143" s="43">
        <v>93.52</v>
      </c>
      <c r="K143" s="44" t="s">
        <v>50</v>
      </c>
      <c r="L143" s="43">
        <v>5</v>
      </c>
    </row>
    <row r="144" spans="1:12" ht="15.75" customHeight="1" x14ac:dyDescent="0.35">
      <c r="A144" s="23"/>
      <c r="B144" s="15"/>
      <c r="C144" s="11"/>
      <c r="D144" s="52" t="s">
        <v>23</v>
      </c>
      <c r="E144" s="42" t="s">
        <v>51</v>
      </c>
      <c r="F144" s="43">
        <v>20</v>
      </c>
      <c r="G144" s="43">
        <v>1.52</v>
      </c>
      <c r="H144" s="43">
        <v>0.16</v>
      </c>
      <c r="I144" s="43">
        <v>9.84</v>
      </c>
      <c r="J144" s="43">
        <v>45.98</v>
      </c>
      <c r="K144" s="44" t="s">
        <v>50</v>
      </c>
      <c r="L144" s="43">
        <v>3</v>
      </c>
    </row>
    <row r="145" spans="1:12" ht="15.75" customHeight="1" x14ac:dyDescent="0.35">
      <c r="A145" s="23"/>
      <c r="B145" s="15"/>
      <c r="C145" s="11"/>
      <c r="D145" s="52" t="s">
        <v>40</v>
      </c>
      <c r="E145" s="42" t="s">
        <v>129</v>
      </c>
      <c r="F145" s="43">
        <v>60</v>
      </c>
      <c r="G145" s="43">
        <v>2.94</v>
      </c>
      <c r="H145" s="43">
        <v>8.3000000000000007</v>
      </c>
      <c r="I145" s="43">
        <v>23.97</v>
      </c>
      <c r="J145" s="43">
        <v>182.4</v>
      </c>
      <c r="K145" s="44" t="s">
        <v>50</v>
      </c>
      <c r="L145" s="43">
        <v>35</v>
      </c>
    </row>
    <row r="146" spans="1:12" ht="14.5" x14ac:dyDescent="0.3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4"/>
      <c r="B149" s="17"/>
      <c r="C149" s="8"/>
      <c r="D149" s="18" t="s">
        <v>32</v>
      </c>
      <c r="E149" s="9"/>
      <c r="F149" s="19">
        <f>SUM(F140:F148)</f>
        <v>527</v>
      </c>
      <c r="G149" s="19">
        <f>SUM(G140:G148)</f>
        <v>15.999999999999998</v>
      </c>
      <c r="H149" s="19">
        <f>SUM(H140:H148)</f>
        <v>18.079999999999998</v>
      </c>
      <c r="I149" s="19">
        <f>SUM(I140:I148)</f>
        <v>105.89000000000001</v>
      </c>
      <c r="J149" s="19">
        <f>SUM(J140:J148)</f>
        <v>646.4</v>
      </c>
      <c r="K149" s="25"/>
      <c r="L149" s="61">
        <f>SUM(L140:L148)</f>
        <v>119.05</v>
      </c>
    </row>
    <row r="150" spans="1:12" ht="25" x14ac:dyDescent="0.35">
      <c r="A150" s="26">
        <f>A140</f>
        <v>2</v>
      </c>
      <c r="B150" s="13">
        <f>B140</f>
        <v>9</v>
      </c>
      <c r="C150" s="10" t="s">
        <v>25</v>
      </c>
      <c r="D150" s="7" t="s">
        <v>26</v>
      </c>
      <c r="E150" s="42" t="s">
        <v>53</v>
      </c>
      <c r="F150" s="43">
        <v>60</v>
      </c>
      <c r="G150" s="43">
        <v>0.5</v>
      </c>
      <c r="H150" s="43">
        <v>0.06</v>
      </c>
      <c r="I150" s="43">
        <v>0.85</v>
      </c>
      <c r="J150" s="43">
        <v>12</v>
      </c>
      <c r="K150" s="44" t="s">
        <v>55</v>
      </c>
      <c r="L150" s="43">
        <v>21</v>
      </c>
    </row>
    <row r="151" spans="1:12" ht="25" x14ac:dyDescent="0.35">
      <c r="A151" s="23"/>
      <c r="B151" s="15"/>
      <c r="C151" s="11"/>
      <c r="D151" s="7" t="s">
        <v>27</v>
      </c>
      <c r="E151" s="42" t="s">
        <v>131</v>
      </c>
      <c r="F151" s="43" t="s">
        <v>104</v>
      </c>
      <c r="G151" s="43">
        <v>10.06</v>
      </c>
      <c r="H151" s="54">
        <v>6.75</v>
      </c>
      <c r="I151" s="54">
        <v>21.28</v>
      </c>
      <c r="J151" s="43">
        <v>185.89</v>
      </c>
      <c r="K151" s="44" t="s">
        <v>132</v>
      </c>
      <c r="L151" s="43">
        <v>35</v>
      </c>
    </row>
    <row r="152" spans="1:12" ht="14.5" x14ac:dyDescent="0.35">
      <c r="A152" s="23"/>
      <c r="B152" s="15"/>
      <c r="C152" s="11"/>
      <c r="D152" s="7" t="s">
        <v>28</v>
      </c>
      <c r="E152" s="42" t="s">
        <v>96</v>
      </c>
      <c r="F152" s="43">
        <v>200</v>
      </c>
      <c r="G152" s="43">
        <v>20.100000000000001</v>
      </c>
      <c r="H152" s="43">
        <v>18.7</v>
      </c>
      <c r="I152" s="43">
        <v>17.2</v>
      </c>
      <c r="J152" s="43">
        <v>318</v>
      </c>
      <c r="K152" s="44" t="s">
        <v>97</v>
      </c>
      <c r="L152" s="43">
        <v>70.55</v>
      </c>
    </row>
    <row r="153" spans="1:12" ht="14.5" x14ac:dyDescent="0.3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29</v>
      </c>
      <c r="E154" s="42" t="s">
        <v>133</v>
      </c>
      <c r="F154" s="43">
        <v>200</v>
      </c>
      <c r="G154" s="43">
        <v>0.3</v>
      </c>
      <c r="H154" s="43">
        <v>0.2</v>
      </c>
      <c r="I154" s="43">
        <v>11.1</v>
      </c>
      <c r="J154" s="43">
        <v>46.5</v>
      </c>
      <c r="K154" s="44" t="s">
        <v>99</v>
      </c>
      <c r="L154" s="43">
        <v>18</v>
      </c>
    </row>
    <row r="155" spans="1:12" ht="14.5" x14ac:dyDescent="0.35">
      <c r="A155" s="23"/>
      <c r="B155" s="15"/>
      <c r="C155" s="11"/>
      <c r="D155" s="7" t="s">
        <v>30</v>
      </c>
      <c r="E155" s="42" t="s">
        <v>64</v>
      </c>
      <c r="F155" s="43">
        <v>60</v>
      </c>
      <c r="G155" s="43">
        <v>4.5599999999999996</v>
      </c>
      <c r="H155" s="43">
        <v>0.48</v>
      </c>
      <c r="I155" s="43">
        <v>29.52</v>
      </c>
      <c r="J155" s="43">
        <v>140.28</v>
      </c>
      <c r="K155" s="44" t="s">
        <v>50</v>
      </c>
      <c r="L155" s="43">
        <v>6</v>
      </c>
    </row>
    <row r="156" spans="1:12" ht="14.5" x14ac:dyDescent="0.35">
      <c r="A156" s="23"/>
      <c r="B156" s="15"/>
      <c r="C156" s="11"/>
      <c r="D156" s="7" t="s">
        <v>31</v>
      </c>
      <c r="E156" s="42" t="s">
        <v>51</v>
      </c>
      <c r="F156" s="43">
        <v>30</v>
      </c>
      <c r="G156" s="43">
        <v>2.2799999999999998</v>
      </c>
      <c r="H156" s="43">
        <v>0.24</v>
      </c>
      <c r="I156" s="43">
        <v>14.76</v>
      </c>
      <c r="J156" s="43">
        <v>68.97</v>
      </c>
      <c r="K156" s="44" t="s">
        <v>50</v>
      </c>
      <c r="L156" s="43">
        <v>3</v>
      </c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4"/>
      <c r="B159" s="17"/>
      <c r="C159" s="8"/>
      <c r="D159" s="18" t="s">
        <v>32</v>
      </c>
      <c r="E159" s="9"/>
      <c r="F159" s="19">
        <v>790</v>
      </c>
      <c r="G159" s="19">
        <f t="shared" ref="G159:J159" si="34">SUM(G150:G158)</f>
        <v>37.800000000000004</v>
      </c>
      <c r="H159" s="19">
        <f t="shared" si="34"/>
        <v>26.429999999999996</v>
      </c>
      <c r="I159" s="19">
        <f t="shared" si="34"/>
        <v>94.710000000000008</v>
      </c>
      <c r="J159" s="19">
        <f t="shared" si="34"/>
        <v>771.64</v>
      </c>
      <c r="K159" s="25"/>
      <c r="L159" s="61">
        <v>153.55000000000001</v>
      </c>
    </row>
    <row r="160" spans="1:12" ht="14.5" x14ac:dyDescent="0.25">
      <c r="A160" s="29">
        <f>A140</f>
        <v>2</v>
      </c>
      <c r="B160" s="30">
        <f>B140</f>
        <v>9</v>
      </c>
      <c r="C160" s="62" t="s">
        <v>4</v>
      </c>
      <c r="D160" s="63"/>
      <c r="E160" s="31"/>
      <c r="F160" s="32">
        <f>F149+F159</f>
        <v>1317</v>
      </c>
      <c r="G160" s="32">
        <f t="shared" ref="G160" si="35">G149+G159</f>
        <v>53.800000000000004</v>
      </c>
      <c r="H160" s="32">
        <f t="shared" ref="H160" si="36">H149+H159</f>
        <v>44.509999999999991</v>
      </c>
      <c r="I160" s="32">
        <f t="shared" ref="I160" si="37">I149+I159</f>
        <v>200.60000000000002</v>
      </c>
      <c r="J160" s="32">
        <f t="shared" ref="J160:L160" si="38">J149+J159</f>
        <v>1418.04</v>
      </c>
      <c r="K160" s="32"/>
      <c r="L160" s="32">
        <f t="shared" si="38"/>
        <v>272.60000000000002</v>
      </c>
    </row>
    <row r="161" spans="1:12" ht="14.5" x14ac:dyDescent="0.35">
      <c r="A161" s="20">
        <v>2</v>
      </c>
      <c r="B161" s="21">
        <v>10</v>
      </c>
      <c r="C161" s="22" t="s">
        <v>20</v>
      </c>
      <c r="D161" s="5" t="s">
        <v>21</v>
      </c>
      <c r="E161" s="39" t="s">
        <v>79</v>
      </c>
      <c r="F161" s="40">
        <v>150</v>
      </c>
      <c r="G161" s="40">
        <v>7.9</v>
      </c>
      <c r="H161" s="40">
        <v>6.8</v>
      </c>
      <c r="I161" s="40">
        <v>28.6</v>
      </c>
      <c r="J161" s="40">
        <v>207.7</v>
      </c>
      <c r="K161" s="41" t="s">
        <v>80</v>
      </c>
      <c r="L161" s="40">
        <v>36.049999999999997</v>
      </c>
    </row>
    <row r="162" spans="1:12" ht="14.5" x14ac:dyDescent="0.3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22</v>
      </c>
      <c r="E163" s="42" t="s">
        <v>134</v>
      </c>
      <c r="F163" s="43">
        <v>200</v>
      </c>
      <c r="G163" s="54">
        <v>4.5999999999999996</v>
      </c>
      <c r="H163" s="54">
        <v>3.6</v>
      </c>
      <c r="I163" s="54">
        <v>12.6</v>
      </c>
      <c r="J163" s="43">
        <v>100.4</v>
      </c>
      <c r="K163" s="44" t="s">
        <v>84</v>
      </c>
      <c r="L163" s="43">
        <v>15</v>
      </c>
    </row>
    <row r="164" spans="1:12" ht="14.5" x14ac:dyDescent="0.35">
      <c r="A164" s="23"/>
      <c r="B164" s="15"/>
      <c r="C164" s="11"/>
      <c r="D164" s="7" t="s">
        <v>23</v>
      </c>
      <c r="E164" s="42" t="s">
        <v>64</v>
      </c>
      <c r="F164" s="43">
        <v>40</v>
      </c>
      <c r="G164" s="43">
        <v>3.04</v>
      </c>
      <c r="H164" s="43">
        <v>0.32</v>
      </c>
      <c r="I164" s="43">
        <v>19.68</v>
      </c>
      <c r="J164" s="43">
        <v>93.52</v>
      </c>
      <c r="K164" s="44" t="s">
        <v>50</v>
      </c>
      <c r="L164" s="43">
        <v>5</v>
      </c>
    </row>
    <row r="165" spans="1:12" ht="14.5" x14ac:dyDescent="0.35">
      <c r="A165" s="23"/>
      <c r="B165" s="15"/>
      <c r="C165" s="11"/>
      <c r="D165" s="52" t="s">
        <v>23</v>
      </c>
      <c r="E165" s="42" t="s">
        <v>51</v>
      </c>
      <c r="F165" s="43">
        <v>20</v>
      </c>
      <c r="G165" s="43">
        <v>1.52</v>
      </c>
      <c r="H165" s="43">
        <v>0.16</v>
      </c>
      <c r="I165" s="43">
        <v>9.84</v>
      </c>
      <c r="J165" s="43">
        <v>45.98</v>
      </c>
      <c r="K165" s="44" t="s">
        <v>50</v>
      </c>
      <c r="L165" s="43">
        <v>3</v>
      </c>
    </row>
    <row r="166" spans="1:12" ht="14.5" x14ac:dyDescent="0.35">
      <c r="A166" s="23"/>
      <c r="B166" s="15"/>
      <c r="C166" s="11"/>
      <c r="D166" s="7" t="s">
        <v>24</v>
      </c>
      <c r="E166" s="42" t="s">
        <v>135</v>
      </c>
      <c r="F166" s="43">
        <v>200</v>
      </c>
      <c r="G166" s="43">
        <v>2.16</v>
      </c>
      <c r="H166" s="43">
        <v>0.48</v>
      </c>
      <c r="I166" s="43">
        <v>19.440000000000001</v>
      </c>
      <c r="J166" s="43">
        <v>98</v>
      </c>
      <c r="K166" s="44" t="s">
        <v>50</v>
      </c>
      <c r="L166" s="43">
        <v>60</v>
      </c>
    </row>
    <row r="167" spans="1:12" ht="14.5" x14ac:dyDescent="0.3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4"/>
      <c r="B169" s="17"/>
      <c r="C169" s="8"/>
      <c r="D169" s="18" t="s">
        <v>32</v>
      </c>
      <c r="E169" s="9"/>
      <c r="F169" s="19">
        <f>SUM(F161:F168)</f>
        <v>610</v>
      </c>
      <c r="G169" s="19">
        <f t="shared" ref="G169:J169" si="39">SUM(G161:G168)</f>
        <v>19.22</v>
      </c>
      <c r="H169" s="19">
        <f t="shared" si="39"/>
        <v>11.360000000000001</v>
      </c>
      <c r="I169" s="19">
        <f t="shared" si="39"/>
        <v>90.16</v>
      </c>
      <c r="J169" s="19">
        <f t="shared" si="39"/>
        <v>545.6</v>
      </c>
      <c r="K169" s="25"/>
      <c r="L169" s="61">
        <f t="shared" ref="L169" si="40">SUM(L161:L168)</f>
        <v>119.05</v>
      </c>
    </row>
    <row r="170" spans="1:12" ht="25" x14ac:dyDescent="0.35">
      <c r="A170" s="26">
        <f>A161</f>
        <v>2</v>
      </c>
      <c r="B170" s="13">
        <f>B161</f>
        <v>10</v>
      </c>
      <c r="C170" s="10" t="s">
        <v>25</v>
      </c>
      <c r="D170" s="7" t="s">
        <v>26</v>
      </c>
      <c r="E170" s="42" t="s">
        <v>53</v>
      </c>
      <c r="F170" s="43">
        <v>60</v>
      </c>
      <c r="G170" s="43">
        <v>0.5</v>
      </c>
      <c r="H170" s="43">
        <v>0.06</v>
      </c>
      <c r="I170" s="43">
        <v>0.85</v>
      </c>
      <c r="J170" s="43">
        <v>12</v>
      </c>
      <c r="K170" s="44" t="s">
        <v>55</v>
      </c>
      <c r="L170" s="43">
        <v>21</v>
      </c>
    </row>
    <row r="171" spans="1:12" ht="14.5" x14ac:dyDescent="0.35">
      <c r="A171" s="23"/>
      <c r="B171" s="15"/>
      <c r="C171" s="11"/>
      <c r="D171" s="7" t="s">
        <v>27</v>
      </c>
      <c r="E171" s="42" t="s">
        <v>137</v>
      </c>
      <c r="F171" s="43" t="s">
        <v>57</v>
      </c>
      <c r="G171" s="54">
        <v>9.69</v>
      </c>
      <c r="H171" s="54">
        <v>10.89</v>
      </c>
      <c r="I171" s="54">
        <v>15.84</v>
      </c>
      <c r="J171" s="43">
        <v>226.69</v>
      </c>
      <c r="K171" s="44" t="s">
        <v>138</v>
      </c>
      <c r="L171" s="43">
        <v>40</v>
      </c>
    </row>
    <row r="172" spans="1:12" ht="37.5" x14ac:dyDescent="0.35">
      <c r="A172" s="23"/>
      <c r="B172" s="15"/>
      <c r="C172" s="11"/>
      <c r="D172" s="7" t="s">
        <v>28</v>
      </c>
      <c r="E172" s="42" t="s">
        <v>139</v>
      </c>
      <c r="F172" s="43" t="s">
        <v>60</v>
      </c>
      <c r="G172" s="54">
        <v>19.829999999999998</v>
      </c>
      <c r="H172" s="54">
        <v>29.12</v>
      </c>
      <c r="I172" s="54">
        <v>56.42</v>
      </c>
      <c r="J172" s="43">
        <v>484.75</v>
      </c>
      <c r="K172" s="44" t="s">
        <v>140</v>
      </c>
      <c r="L172" s="43">
        <v>66.55</v>
      </c>
    </row>
    <row r="173" spans="1:12" ht="14.5" x14ac:dyDescent="0.3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7" t="s">
        <v>29</v>
      </c>
      <c r="E174" s="42" t="s">
        <v>141</v>
      </c>
      <c r="F174" s="43">
        <v>200</v>
      </c>
      <c r="G174" s="43">
        <v>0.5</v>
      </c>
      <c r="H174" s="43">
        <v>0</v>
      </c>
      <c r="I174" s="43">
        <v>19.8</v>
      </c>
      <c r="J174" s="43">
        <v>81</v>
      </c>
      <c r="K174" s="44" t="s">
        <v>63</v>
      </c>
      <c r="L174" s="43">
        <v>17</v>
      </c>
    </row>
    <row r="175" spans="1:12" ht="14.5" x14ac:dyDescent="0.35">
      <c r="A175" s="23"/>
      <c r="B175" s="15"/>
      <c r="C175" s="11"/>
      <c r="D175" s="7" t="s">
        <v>30</v>
      </c>
      <c r="E175" s="42" t="s">
        <v>64</v>
      </c>
      <c r="F175" s="43">
        <v>60</v>
      </c>
      <c r="G175" s="43">
        <v>4.5599999999999996</v>
      </c>
      <c r="H175" s="43">
        <v>0.48</v>
      </c>
      <c r="I175" s="43">
        <v>29.52</v>
      </c>
      <c r="J175" s="43">
        <v>140.28</v>
      </c>
      <c r="K175" s="44" t="s">
        <v>50</v>
      </c>
      <c r="L175" s="43">
        <v>6</v>
      </c>
    </row>
    <row r="176" spans="1:12" ht="14.5" x14ac:dyDescent="0.35">
      <c r="A176" s="23"/>
      <c r="B176" s="15"/>
      <c r="C176" s="11"/>
      <c r="D176" s="7" t="s">
        <v>31</v>
      </c>
      <c r="E176" s="42" t="s">
        <v>51</v>
      </c>
      <c r="F176" s="43">
        <v>30</v>
      </c>
      <c r="G176" s="43">
        <v>2.2799999999999998</v>
      </c>
      <c r="H176" s="43">
        <v>0.24</v>
      </c>
      <c r="I176" s="43">
        <v>14.76</v>
      </c>
      <c r="J176" s="43">
        <v>68.97</v>
      </c>
      <c r="K176" s="44" t="s">
        <v>50</v>
      </c>
      <c r="L176" s="43">
        <v>3</v>
      </c>
    </row>
    <row r="177" spans="1:12" ht="14.5" x14ac:dyDescent="0.3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4"/>
      <c r="B179" s="17"/>
      <c r="C179" s="8"/>
      <c r="D179" s="18" t="s">
        <v>32</v>
      </c>
      <c r="E179" s="9"/>
      <c r="F179" s="19">
        <v>860</v>
      </c>
      <c r="G179" s="19">
        <f t="shared" ref="G179:J179" si="41">SUM(G170:G178)</f>
        <v>37.36</v>
      </c>
      <c r="H179" s="19">
        <f t="shared" si="41"/>
        <v>40.79</v>
      </c>
      <c r="I179" s="19">
        <f t="shared" si="41"/>
        <v>137.19</v>
      </c>
      <c r="J179" s="19">
        <f t="shared" si="41"/>
        <v>1013.69</v>
      </c>
      <c r="K179" s="25"/>
      <c r="L179" s="61">
        <f t="shared" ref="L179" si="42">SUM(L170:L178)</f>
        <v>153.55000000000001</v>
      </c>
    </row>
    <row r="180" spans="1:12" ht="14.5" x14ac:dyDescent="0.25">
      <c r="A180" s="29">
        <f>A161</f>
        <v>2</v>
      </c>
      <c r="B180" s="30">
        <f>B161</f>
        <v>10</v>
      </c>
      <c r="C180" s="62" t="s">
        <v>4</v>
      </c>
      <c r="D180" s="63"/>
      <c r="E180" s="31"/>
      <c r="F180" s="32">
        <f>F169+F179</f>
        <v>1470</v>
      </c>
      <c r="G180" s="32">
        <f t="shared" ref="G180" si="43">G169+G179</f>
        <v>56.58</v>
      </c>
      <c r="H180" s="32">
        <f t="shared" ref="H180" si="44">H169+H179</f>
        <v>52.15</v>
      </c>
      <c r="I180" s="32">
        <f t="shared" ref="I180" si="45">I169+I179</f>
        <v>227.35</v>
      </c>
      <c r="J180" s="32">
        <f t="shared" ref="J180:L180" si="46">J169+J179</f>
        <v>1559.29</v>
      </c>
      <c r="K180" s="32"/>
      <c r="L180" s="32">
        <f t="shared" si="46"/>
        <v>272.60000000000002</v>
      </c>
    </row>
    <row r="181" spans="1:12" ht="25" x14ac:dyDescent="0.35">
      <c r="A181" s="20">
        <v>2</v>
      </c>
      <c r="B181" s="21">
        <v>11</v>
      </c>
      <c r="C181" s="22" t="s">
        <v>20</v>
      </c>
      <c r="D181" s="5" t="s">
        <v>21</v>
      </c>
      <c r="E181" s="39" t="s">
        <v>142</v>
      </c>
      <c r="F181" s="40" t="s">
        <v>144</v>
      </c>
      <c r="G181" s="55">
        <v>15.57</v>
      </c>
      <c r="H181" s="55">
        <v>13.47</v>
      </c>
      <c r="I181" s="55">
        <v>41.93</v>
      </c>
      <c r="J181" s="40">
        <v>351.31</v>
      </c>
      <c r="K181" s="41" t="s">
        <v>143</v>
      </c>
      <c r="L181" s="40">
        <v>69.05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7" t="s">
        <v>22</v>
      </c>
      <c r="E183" s="42" t="s">
        <v>121</v>
      </c>
      <c r="F183" s="43" t="s">
        <v>45</v>
      </c>
      <c r="G183" s="43">
        <v>0.2</v>
      </c>
      <c r="H183" s="43">
        <v>0</v>
      </c>
      <c r="I183" s="43">
        <v>12.9</v>
      </c>
      <c r="J183" s="43">
        <v>26.8</v>
      </c>
      <c r="K183" s="44" t="s">
        <v>47</v>
      </c>
      <c r="L183" s="43">
        <v>7</v>
      </c>
    </row>
    <row r="184" spans="1:12" ht="14.5" x14ac:dyDescent="0.35">
      <c r="A184" s="23"/>
      <c r="B184" s="15"/>
      <c r="C184" s="11"/>
      <c r="D184" s="7" t="s">
        <v>23</v>
      </c>
      <c r="E184" s="42" t="s">
        <v>64</v>
      </c>
      <c r="F184" s="43">
        <v>40</v>
      </c>
      <c r="G184" s="43">
        <v>3.04</v>
      </c>
      <c r="H184" s="43">
        <v>0.32</v>
      </c>
      <c r="I184" s="43">
        <v>19.68</v>
      </c>
      <c r="J184" s="43">
        <v>93.52</v>
      </c>
      <c r="K184" s="44" t="s">
        <v>50</v>
      </c>
      <c r="L184" s="43">
        <v>5</v>
      </c>
    </row>
    <row r="185" spans="1:12" ht="14.5" x14ac:dyDescent="0.35">
      <c r="A185" s="23"/>
      <c r="B185" s="15"/>
      <c r="C185" s="11"/>
      <c r="D185" s="52" t="s">
        <v>23</v>
      </c>
      <c r="E185" s="42" t="s">
        <v>51</v>
      </c>
      <c r="F185" s="43">
        <v>20</v>
      </c>
      <c r="G185" s="43">
        <v>1.52</v>
      </c>
      <c r="H185" s="43">
        <v>0.16</v>
      </c>
      <c r="I185" s="43">
        <v>9.84</v>
      </c>
      <c r="J185" s="43">
        <v>45.98</v>
      </c>
      <c r="K185" s="44" t="s">
        <v>50</v>
      </c>
      <c r="L185" s="43">
        <v>3</v>
      </c>
    </row>
    <row r="186" spans="1:12" ht="14.5" x14ac:dyDescent="0.35">
      <c r="A186" s="23"/>
      <c r="B186" s="15"/>
      <c r="C186" s="11"/>
      <c r="D186" s="59" t="s">
        <v>24</v>
      </c>
      <c r="E186" s="42" t="s">
        <v>81</v>
      </c>
      <c r="F186" s="43">
        <v>150</v>
      </c>
      <c r="G186" s="43">
        <v>0.6</v>
      </c>
      <c r="H186" s="43">
        <v>0.6</v>
      </c>
      <c r="I186" s="43">
        <v>14.7</v>
      </c>
      <c r="J186" s="43">
        <v>70.5</v>
      </c>
      <c r="K186" s="44" t="s">
        <v>50</v>
      </c>
      <c r="L186" s="43">
        <v>35</v>
      </c>
    </row>
    <row r="187" spans="1:12" ht="14.5" x14ac:dyDescent="0.3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35">
      <c r="A188" s="24"/>
      <c r="B188" s="17"/>
      <c r="C188" s="8"/>
      <c r="D188" s="18" t="s">
        <v>32</v>
      </c>
      <c r="E188" s="9"/>
      <c r="F188" s="19">
        <v>642</v>
      </c>
      <c r="G188" s="19">
        <f t="shared" ref="G188:J188" si="47">SUM(G181:G187)</f>
        <v>20.93</v>
      </c>
      <c r="H188" s="19">
        <f t="shared" si="47"/>
        <v>14.55</v>
      </c>
      <c r="I188" s="19">
        <f t="shared" si="47"/>
        <v>99.05</v>
      </c>
      <c r="J188" s="61">
        <f t="shared" si="47"/>
        <v>588.11</v>
      </c>
      <c r="K188" s="25"/>
      <c r="L188" s="61">
        <f t="shared" ref="L188" si="48">SUM(L181:L187)</f>
        <v>119.05</v>
      </c>
    </row>
    <row r="189" spans="1:12" ht="25" x14ac:dyDescent="0.35">
      <c r="A189" s="26">
        <f>A181</f>
        <v>2</v>
      </c>
      <c r="B189" s="13">
        <f>B181</f>
        <v>11</v>
      </c>
      <c r="C189" s="10" t="s">
        <v>25</v>
      </c>
      <c r="D189" s="7" t="s">
        <v>26</v>
      </c>
      <c r="E189" s="42" t="s">
        <v>53</v>
      </c>
      <c r="F189" s="43">
        <v>60</v>
      </c>
      <c r="G189" s="43">
        <v>0.5</v>
      </c>
      <c r="H189" s="43">
        <v>0.06</v>
      </c>
      <c r="I189" s="43">
        <v>0.85</v>
      </c>
      <c r="J189" s="43">
        <v>12</v>
      </c>
      <c r="K189" s="44" t="s">
        <v>55</v>
      </c>
      <c r="L189" s="43">
        <v>21</v>
      </c>
    </row>
    <row r="190" spans="1:12" ht="14.5" x14ac:dyDescent="0.35">
      <c r="A190" s="23"/>
      <c r="B190" s="15"/>
      <c r="C190" s="11"/>
      <c r="D190" s="7" t="s">
        <v>27</v>
      </c>
      <c r="E190" s="42" t="s">
        <v>145</v>
      </c>
      <c r="F190" s="43">
        <v>230</v>
      </c>
      <c r="G190" s="43">
        <v>5.89</v>
      </c>
      <c r="H190" s="43">
        <v>6.65</v>
      </c>
      <c r="I190" s="43">
        <v>12.37</v>
      </c>
      <c r="J190" s="43">
        <v>132.91999999999999</v>
      </c>
      <c r="K190" s="44" t="s">
        <v>146</v>
      </c>
      <c r="L190" s="43">
        <v>35</v>
      </c>
    </row>
    <row r="191" spans="1:12" ht="25" x14ac:dyDescent="0.35">
      <c r="A191" s="23"/>
      <c r="B191" s="15"/>
      <c r="C191" s="11"/>
      <c r="D191" s="7" t="s">
        <v>28</v>
      </c>
      <c r="E191" s="42" t="s">
        <v>59</v>
      </c>
      <c r="F191" s="43" t="s">
        <v>60</v>
      </c>
      <c r="G191" s="43">
        <v>14.66</v>
      </c>
      <c r="H191" s="43">
        <v>21.27</v>
      </c>
      <c r="I191" s="43">
        <v>39.29</v>
      </c>
      <c r="J191" s="43">
        <v>416.64</v>
      </c>
      <c r="K191" s="44" t="s">
        <v>61</v>
      </c>
      <c r="L191" s="43">
        <v>73.55</v>
      </c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7" t="s">
        <v>29</v>
      </c>
      <c r="E193" s="42" t="s">
        <v>98</v>
      </c>
      <c r="F193" s="43">
        <v>200</v>
      </c>
      <c r="G193" s="43">
        <v>0.15</v>
      </c>
      <c r="H193" s="43">
        <v>0.14000000000000001</v>
      </c>
      <c r="I193" s="43">
        <v>9.93</v>
      </c>
      <c r="J193" s="43">
        <v>41.5</v>
      </c>
      <c r="K193" s="44" t="s">
        <v>99</v>
      </c>
      <c r="L193" s="43">
        <v>15</v>
      </c>
    </row>
    <row r="194" spans="1:12" ht="14.5" x14ac:dyDescent="0.35">
      <c r="A194" s="23"/>
      <c r="B194" s="15"/>
      <c r="C194" s="11"/>
      <c r="D194" s="7" t="s">
        <v>30</v>
      </c>
      <c r="E194" s="42" t="s">
        <v>64</v>
      </c>
      <c r="F194" s="43">
        <v>60</v>
      </c>
      <c r="G194" s="43">
        <v>4.5599999999999996</v>
      </c>
      <c r="H194" s="43">
        <v>0.48</v>
      </c>
      <c r="I194" s="43">
        <v>29.52</v>
      </c>
      <c r="J194" s="43">
        <v>140.28</v>
      </c>
      <c r="K194" s="44" t="s">
        <v>50</v>
      </c>
      <c r="L194" s="43">
        <v>6</v>
      </c>
    </row>
    <row r="195" spans="1:12" ht="14.5" x14ac:dyDescent="0.35">
      <c r="A195" s="23"/>
      <c r="B195" s="15"/>
      <c r="C195" s="11"/>
      <c r="D195" s="7" t="s">
        <v>31</v>
      </c>
      <c r="E195" s="42" t="s">
        <v>51</v>
      </c>
      <c r="F195" s="43">
        <v>30</v>
      </c>
      <c r="G195" s="43">
        <v>2.2799999999999998</v>
      </c>
      <c r="H195" s="43">
        <v>0.24</v>
      </c>
      <c r="I195" s="43">
        <v>14.76</v>
      </c>
      <c r="J195" s="43">
        <v>68.97</v>
      </c>
      <c r="K195" s="44" t="s">
        <v>50</v>
      </c>
      <c r="L195" s="43">
        <v>3</v>
      </c>
    </row>
    <row r="196" spans="1:12" ht="14.5" x14ac:dyDescent="0.3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4"/>
      <c r="B198" s="17"/>
      <c r="C198" s="8"/>
      <c r="D198" s="18" t="s">
        <v>32</v>
      </c>
      <c r="E198" s="9"/>
      <c r="F198" s="19">
        <v>845</v>
      </c>
      <c r="G198" s="19">
        <f t="shared" ref="G198:J198" si="49">SUM(G189:G197)</f>
        <v>28.04</v>
      </c>
      <c r="H198" s="19">
        <f t="shared" si="49"/>
        <v>28.84</v>
      </c>
      <c r="I198" s="19">
        <f t="shared" si="49"/>
        <v>106.72</v>
      </c>
      <c r="J198" s="61">
        <f t="shared" si="49"/>
        <v>812.31</v>
      </c>
      <c r="K198" s="25"/>
      <c r="L198" s="61">
        <f t="shared" ref="L198" si="50">SUM(L189:L197)</f>
        <v>153.55000000000001</v>
      </c>
    </row>
    <row r="199" spans="1:12" ht="14.5" x14ac:dyDescent="0.25">
      <c r="A199" s="29">
        <f>A181</f>
        <v>2</v>
      </c>
      <c r="B199" s="30">
        <f>B181</f>
        <v>11</v>
      </c>
      <c r="C199" s="62" t="s">
        <v>4</v>
      </c>
      <c r="D199" s="63"/>
      <c r="E199" s="31"/>
      <c r="F199" s="32">
        <f>F188+F198</f>
        <v>1487</v>
      </c>
      <c r="G199" s="32">
        <f t="shared" ref="G199" si="51">G188+G198</f>
        <v>48.97</v>
      </c>
      <c r="H199" s="32">
        <f t="shared" ref="H199" si="52">H188+H198</f>
        <v>43.39</v>
      </c>
      <c r="I199" s="32">
        <f t="shared" ref="I199" si="53">I188+I198</f>
        <v>205.76999999999998</v>
      </c>
      <c r="J199" s="32">
        <v>1400.42</v>
      </c>
      <c r="K199" s="32"/>
      <c r="L199" s="32">
        <f t="shared" ref="L199" si="54">L188+L198</f>
        <v>272.60000000000002</v>
      </c>
    </row>
    <row r="200" spans="1:12" ht="13" x14ac:dyDescent="0.25">
      <c r="A200" s="27"/>
      <c r="B200" s="28"/>
      <c r="C200" s="64" t="s">
        <v>5</v>
      </c>
      <c r="D200" s="64"/>
      <c r="E200" s="64"/>
      <c r="F200" s="34">
        <f>(F24+F43+F62+F80+F99+F119+F139+F160+F180+F199)/(IF(F24=0,0,1)+IF(F43=0,0,1)+IF(F62=0,0,1)+IF(F80=0,0,1)+IF(F99=0,0,1)+IF(F119=0,0,1)+IF(F139=0,0,1)+IF(F160=0,0,1)+IF(F180=0,0,1)+IF(F199=0,0,1))</f>
        <v>1409.5</v>
      </c>
      <c r="G200" s="34">
        <f>(G24+G43+G62+G80+G99+G119+G139+G160+G180+G199)/(IF(G24=0,0,1)+IF(G43=0,0,1)+IF(G62=0,0,1)+IF(G80=0,0,1)+IF(G99=0,0,1)+IF(G119=0,0,1)+IF(G139=0,0,1)+IF(G160=0,0,1)+IF(G180=0,0,1)+IF(G199=0,0,1))</f>
        <v>54.034000000000006</v>
      </c>
      <c r="H200" s="34">
        <f>(H24+H43+H62+H80+H99+H119+H139+H160+H180+H199)/(IF(H24=0,0,1)+IF(H43=0,0,1)+IF(H62=0,0,1)+IF(H80=0,0,1)+IF(H99=0,0,1)+IF(H119=0,0,1)+IF(H139=0,0,1)+IF(H160=0,0,1)+IF(H180=0,0,1)+IF(H199=0,0,1))</f>
        <v>41.673000000000002</v>
      </c>
      <c r="I200" s="34">
        <f>(I24+I43+I62+I80+I99+I119+I139+I160+I180+I199)/(IF(I24=0,0,1)+IF(I43=0,0,1)+IF(I62=0,0,1)+IF(I80=0,0,1)+IF(I99=0,0,1)+IF(I119=0,0,1)+IF(I139=0,0,1)+IF(I160=0,0,1)+IF(I180=0,0,1)+IF(I199=0,0,1))</f>
        <v>206.44800000000001</v>
      </c>
      <c r="J200" s="34">
        <f>(J24+J43+J62+J80+J99+J119+J139+J160+J180+J199)/(IF(J24=0,0,1)+IF(J43=0,0,1)+IF(J62=0,0,1)+IF(J80=0,0,1)+IF(J99=0,0,1)+IF(J119=0,0,1)+IF(J139=0,0,1)+IF(J160=0,0,1)+IF(J180=0,0,1)+IF(J199=0,0,1))</f>
        <v>1420.8500000000001</v>
      </c>
      <c r="K200" s="34"/>
      <c r="L200" s="34">
        <f>(L24+L43+L62+L80+L99+L119+L139+L160+L180+L199)/(IF(L24=0,0,1)+IF(L43=0,0,1)+IF(L62=0,0,1)+IF(L80=0,0,1)+IF(L99=0,0,1)+IF(L119=0,0,1)+IF(L139=0,0,1)+IF(L160=0,0,1)+IF(L180=0,0,1)+IF(L199=0,0,1))</f>
        <v>272.59999999999997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200:E200"/>
    <mergeCell ref="C199:D199"/>
    <mergeCell ref="C119:D119"/>
    <mergeCell ref="C139:D139"/>
    <mergeCell ref="C160:D160"/>
    <mergeCell ref="C180:D18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2024-02-09T03:45:26Z</dcterms:modified>
</cp:coreProperties>
</file>